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fad26c64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22198073176c46a0"/>
    <x:sheet xmlns:r="http://schemas.openxmlformats.org/officeDocument/2006/relationships" name="Resumo" sheetId="2" r:id="R769f634716df40d1"/>
    <x:sheet xmlns:r="http://schemas.openxmlformats.org/officeDocument/2006/relationships" name="Plantões" sheetId="3" r:id="Ree8e4ca8a0f54407"/>
    <x:sheet xmlns:r="http://schemas.openxmlformats.org/officeDocument/2006/relationships" name="Recebimentos" sheetId="4" r:id="R830297014f264e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 hh:mm"/>
    <x:numFmt numFmtId="201" formatCode="dd/mm/yyyy"/>
    <x:numFmt numFmtId="202" formatCode="&quot;R$&quot; #,##0.00_);[Red](&quot;R$&quot; #,##0.00);&quot;R$&quot; 0.00_)"/>
    <x:numFmt numFmtId="203" formatCode="0.00"/>
    <x:numFmt numFmtId="204" formatCode="mm/yyyy"/>
  </x:numFmts>
  <x:fonts count="7">
    <x:font>
      <x:sz val="11"/>
      <x:name val="Carlito"/>
    </x:font>
    <x:font>
      <x:sz val="11"/>
      <x:color rgb="FF24312E"/>
      <x:name val="Arial"/>
    </x:font>
    <x:font>
      <x:b/>
      <x:sz val="16"/>
      <x:color rgb="FF24312E"/>
      <x:name val="Arial"/>
    </x:font>
    <x:font>
      <x:b/>
      <x:sz val="14"/>
      <x:color rgb="FFD74F45"/>
      <x:name val="Arial"/>
    </x:font>
    <x:font>
      <x:b/>
      <x:sz val="11"/>
      <x:color rgb="FF24312E"/>
      <x:name val="Arial"/>
    </x:font>
    <x:font>
      <x:sz val="11"/>
      <x:color rgb="FF67716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74F45"/>
      </x:patternFill>
    </x:fill>
    <x:fill>
      <x:patternFill patternType="solid">
        <x:fgColor rgb="FFFFF5E7"/>
      </x:patternFill>
    </x:fill>
    <x:fill>
      <x:patternFill patternType="solid">
        <x:fgColor rgb="FFF5F6F3"/>
      </x:patternFill>
    </x:fill>
    <x:fill>
      <x:patternFill patternType="solid">
        <x:fgColor rgb="FFE7F1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D74F45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2" fontId="4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22A24"/>
      </x:font>
      <x:fill>
        <x:patternFill patternType="solid">
          <x:bgColor rgb="FFFCE6E3"/>
        </x:patternFill>
      </x:fill>
    </x:dxf>
    <x:dxf>
      <x:font>
        <x:b/>
        <x:color rgb="FFA22A24"/>
      </x:font>
      <x:fill>
        <x:patternFill patternType="solid">
          <x:bgColor rgb="FFFCE6E3"/>
        </x:patternFill>
      </x:fill>
    </x:dxf>
    <x:dxf>
      <x:font>
        <x:b/>
        <x:color rgb="FFA22A24"/>
      </x:font>
      <x:fill>
        <x:patternFill patternType="solid">
          <x:bgColor rgb="FFFCE6E3"/>
        </x:patternFill>
      </x:fill>
    </x:dxf>
    <x:dxf>
      <x:font>
        <x:b/>
        <x:color rgb="FFA22A24"/>
      </x:font>
      <x:fill>
        <x:patternFill patternType="solid">
          <x:bgColor rgb="FFFCE6E3"/>
        </x:patternFill>
      </x:fill>
    </x:dxf>
    <x:dxf>
      <x:font>
        <x:b/>
        <x:color rgb="FFA22A24"/>
      </x:font>
      <x:fill>
        <x:patternFill patternType="solid">
          <x:bgColor rgb="FFFCE6E3"/>
        </x:patternFill>
      </x:fill>
    </x:dxf>
    <x:dxf>
      <x:font>
        <x:b/>
        <x:color rgb="FFA22A24"/>
      </x:font>
      <x:fill>
        <x:patternFill patternType="solid">
          <x:bgColor rgb="FFFC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5d40b29c84fa5" /><Relationship Type="http://schemas.openxmlformats.org/officeDocument/2006/relationships/theme" Target="/xl/theme/theme1.xml" Id="Ra3e7af29df9f498f" /><Relationship Type="http://schemas.openxmlformats.org/officeDocument/2006/relationships/sharedStrings" Target="/xl/sharedStrings.xml" Id="Rc31b1757c58b434b" /><Relationship Type="http://schemas.openxmlformats.org/officeDocument/2006/relationships/worksheet" Target="/xl/worksheets/sheet1.xml" Id="R22198073176c46a0" /><Relationship Type="http://schemas.openxmlformats.org/officeDocument/2006/relationships/worksheet" Target="/xl/worksheets/sheet2.xml" Id="R769f634716df40d1" /><Relationship Type="http://schemas.openxmlformats.org/officeDocument/2006/relationships/worksheet" Target="/xl/worksheets/sheet3.xml" Id="Ree8e4ca8a0f54407" /><Relationship Type="http://schemas.openxmlformats.org/officeDocument/2006/relationships/worksheet" Target="/xl/worksheets/sheet4.xml" Id="R830297014f264e1c" /></Relationships>
</file>

<file path=xl/tables/table1.xml><?xml version="1.0" encoding="utf-8"?>
<x:table xmlns:x="http://schemas.openxmlformats.org/spreadsheetml/2006/main" id="1" name="TabelaPlantoes" displayName="TabelaPlantoes" ref="A7:L207" headerRowCount="1" totalsRowCount="0" totalsRowShown="0">
  <x:tableColumns count="12">
    <x:tableColumn id="1" name="ID do plantão"/>
    <x:tableColumn id="2" name="Local"/>
    <x:tableColumn id="3" name="Início (data e hora)"/>
    <x:tableColumn id="4" name="Fim (data e hora)"/>
    <x:tableColumn id="5" name="Duração (h)"/>
    <x:tableColumn id="6" name="Combinado (R$)"/>
    <x:tableColumn id="7" name="Previsão de pagamento"/>
    <x:tableColumn id="8" name="Recebido (R$)"/>
    <x:tableColumn id="9" name="Pendente (R$)"/>
    <x:tableColumn id="10" name="Situação atual"/>
    <x:tableColumn id="11" name="Excedente (R$)"/>
    <x:tableColumn id="12" name="Conferência de dado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TabelaRecebimentos" displayName="TabelaRecebimentos" ref="A7:F407" headerRowCount="1" totalsRowCount="0" totalsRowShown="0">
  <x:tableColumns count="6">
    <x:tableColumn id="1" name="ID do plantão"/>
    <x:tableColumn id="2" name="Data do recebimento"/>
    <x:tableColumn id="3" name="Valor recebido (R$)"/>
    <x:tableColumn id="4" name="Observação (opcional)"/>
    <x:tableColumn id="5" name="Local do plantão"/>
    <x:tableColumn id="6" name="Conferência de dad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bb3e146772c43d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00076bc44642f3" /></Relationships>
</file>

<file path=xl/worksheets/sheet1.xml><?xml version="1.0" encoding="utf-8"?>
<x:worksheet xmlns:x="http://schemas.openxmlformats.org/spreadsheetml/2006/main">
  <x:sheetPr>
    <x:tabColor rgb="FFA8AEA5"/>
  </x:sheetPr>
  <x:sheetViews>
    <x:sheetView showGridLines="0" workbookViewId="0"/>
  </x:sheetViews>
  <x:sheetFormatPr defaultRowHeight="15"/>
  <x:cols>
    <x:col min="1" max="1" width="11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Plantão de Bolso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5" t="str">
        <x:v>Planilha de controle de plantões</x:v>
      </x:c>
      <x:c r="B4" s="2"/>
      <x:c r="C4" s="2"/>
      <x:c r="D4" s="2"/>
      <x:c r="E4" s="2"/>
      <x:c r="F4" s="2"/>
      <x:c r="G4" s="2"/>
      <x:c r="H4" s="2"/>
    </x:row>
    <x:row r="5" ht="26" customHeight="1">
      <x:c r="A5" s="7" t="str">
        <x:v>Versão 1.0 · Atualizada em 20/10/2026 · Valores em reais (R$)</x:v>
      </x:c>
      <x:c r="B5" s="2"/>
      <x:c r="C5" s="2"/>
      <x:c r="D5" s="2"/>
      <x:c r="E5" s="2"/>
      <x:c r="F5" s="2"/>
      <x:c r="G5" s="2"/>
      <x:c r="H5" s="2"/>
    </x:row>
    <x:row r="6" ht="26" customHeight="1">
      <x:c r="A6" s="2"/>
      <x:c r="B6" s="2"/>
      <x:c r="C6" s="2"/>
      <x:c r="D6" s="2"/>
      <x:c r="E6" s="2"/>
      <x:c r="F6" s="2"/>
      <x:c r="G6" s="2"/>
      <x:c r="H6" s="2"/>
    </x:row>
    <x:row r="7" ht="26" customHeight="1">
      <x:c r="A7" s="2" t="str">
        <x:v>1. Cadastre cada plantão na aba Plantões com um ID único, local, início, fim e valor combinado.</x:v>
      </x:c>
      <x:c r="B7" s="2"/>
      <x:c r="C7" s="2"/>
      <x:c r="D7" s="2"/>
      <x:c r="E7" s="2"/>
      <x:c r="F7" s="2"/>
      <x:c r="G7" s="2"/>
      <x:c r="H7" s="2"/>
    </x:row>
    <x:row r="8" ht="26" customHeight="1">
      <x:c r="A8" s="2" t="str">
        <x:v>2. Use data e hora completas, inclusive no fim. Exemplo: 31/10/2026 20:00 até 01/11/2026 08:00.</x:v>
      </x:c>
      <x:c r="B8" s="2"/>
      <x:c r="C8" s="2"/>
      <x:c r="D8" s="2"/>
      <x:c r="E8" s="2"/>
      <x:c r="F8" s="2"/>
      <x:c r="G8" s="2"/>
      <x:c r="H8" s="2"/>
    </x:row>
    <x:row r="9" ht="26" customHeight="1">
      <x:c r="A9" s="2" t="str">
        <x:v>3. Lance cada pagamento em Recebimentos. Repita o ID do plantão para registrar pagamentos parciais.</x:v>
      </x:c>
      <x:c r="B9" s="2"/>
      <x:c r="C9" s="2"/>
      <x:c r="D9" s="2"/>
      <x:c r="E9" s="2"/>
      <x:c r="F9" s="2"/>
      <x:c r="G9" s="2"/>
      <x:c r="H9" s="2"/>
    </x:row>
    <x:row r="10" ht="26" customHeight="1">
      <x:c r="A10" s="2" t="str">
        <x:v>4. Em Resumo, escolha uma data do mês. O resumo considera o mês inteiro e permite comparar os locais.</x:v>
      </x:c>
      <x:c r="B10" s="2"/>
      <x:c r="C10" s="2"/>
      <x:c r="D10" s="2"/>
      <x:c r="E10" s="2"/>
      <x:c r="F10" s="2"/>
      <x:c r="G10" s="2"/>
      <x:c r="H10" s="2"/>
    </x:row>
    <x:row r="11" ht="26" customHeight="1">
      <x:c r="A11" s="2" t="str">
        <x:v>5. Para começar do zero, apague apenas os exemplos nas células amarelas. Preserve as fórmulas.</x:v>
      </x:c>
      <x:c r="B11" s="2"/>
      <x:c r="C11" s="2"/>
      <x:c r="D11" s="2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6" t="str">
        <x:v>Como ler os totais</x:v>
      </x:c>
      <x:c r="B13" s="2"/>
      <x:c r="C13" s="2"/>
      <x:c r="D13" s="2"/>
      <x:c r="E13" s="2"/>
      <x:c r="F13" s="2"/>
      <x:c r="G13" s="2"/>
      <x:c r="H13" s="2"/>
    </x:row>
    <x:row r="14" ht="26" customHeight="1">
      <x:c r="A14" s="2" t="str">
        <x:v>Trabalho: o mês é definido pelo início do plantão. Um turno que vira o mês entra inteiro no mês de início.</x:v>
      </x:c>
      <x:c r="B14" s="2"/>
      <x:c r="C14" s="2"/>
      <x:c r="D14" s="2"/>
      <x:c r="E14" s="2"/>
      <x:c r="F14" s="2"/>
      <x:c r="G14" s="2"/>
      <x:c r="H14" s="2"/>
    </x:row>
    <x:row r="15" ht="26" customHeight="1">
      <x:c r="A15" s="2" t="str">
        <x:v>Recebido dos plantões: soma os pagamentos vinculados, em qualquer mês. Não é um retrato histórico.</x:v>
      </x:c>
      <x:c r="B15" s="2"/>
      <x:c r="C15" s="2"/>
      <x:c r="D15" s="2"/>
      <x:c r="E15" s="2"/>
      <x:c r="F15" s="2"/>
      <x:c r="G15" s="2"/>
      <x:c r="H15" s="2"/>
    </x:row>
    <x:row r="16" ht="26" customHeight="1">
      <x:c r="A16" s="2" t="str">
        <x:v>Pendente: saldo atual de cada plantão, com mínimo zero. O excesso aparece separadamente para conferência.</x:v>
      </x:c>
      <x:c r="B16" s="2"/>
      <x:c r="C16" s="2"/>
      <x:c r="D16" s="2"/>
      <x:c r="E16" s="2"/>
      <x:c r="F16" s="2"/>
      <x:c r="G16" s="2"/>
      <x:c r="H16" s="2"/>
    </x:row>
    <x:row r="17" ht="26" customHeight="1">
      <x:c r="A17" s="2" t="str">
        <x:v>Caixa: usa a data de cada recebimento, mesmo quando o plantão aconteceu em outro mês.</x:v>
      </x:c>
      <x:c r="B17" s="2"/>
      <x:c r="C17" s="2"/>
      <x:c r="D17" s="2"/>
      <x:c r="E17" s="2"/>
      <x:c r="F17" s="2"/>
      <x:c r="G17" s="2"/>
      <x:c r="H17" s="2"/>
    </x:row>
    <x:row r="18" ht="26" customHeight="1">
      <x:c r="A18" s="2" t="str">
        <x:v>Sem previsão: existe saldo, mas nenhuma previsão informada. Atraso só aparece se a previsão já passou.</x:v>
      </x:c>
      <x:c r="B18" s="2"/>
      <x:c r="C18" s="2"/>
      <x:c r="D18" s="2"/>
      <x:c r="E18" s="2"/>
      <x:c r="F18" s="2"/>
      <x:c r="G18" s="2"/>
      <x:c r="H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6" t="str">
        <x:v>Excel e Google Sheets</x:v>
      </x:c>
      <x:c r="B20" s="2"/>
      <x:c r="C20" s="2"/>
      <x:c r="D20" s="2"/>
      <x:c r="E20" s="2"/>
      <x:c r="F20" s="2"/>
      <x:c r="G20" s="2"/>
      <x:c r="H20" s="2"/>
    </x:row>
    <x:row r="21" ht="26" customHeight="1">
      <x:c r="A21" s="2" t="str">
        <x:v>Excel: abra o arquivo .xlsx e habilite o cálculo automático. Não contém macros nem conexões externas.</x:v>
      </x:c>
      <x:c r="B21" s="2"/>
      <x:c r="C21" s="2"/>
      <x:c r="D21" s="2"/>
      <x:c r="E21" s="2"/>
      <x:c r="F21" s="2"/>
      <x:c r="G21" s="2"/>
      <x:c r="H21" s="2"/>
    </x:row>
    <x:row r="22" ht="26" customHeight="1">
      <x:c r="A22" s="2" t="str">
        <x:v>Google Sheets: Arquivo &gt; Importar &gt; Fazer upload &gt; selecione o .xlsx &gt; Criar nova planilha.</x:v>
      </x:c>
      <x:c r="B22" s="2"/>
      <x:c r="C22" s="2"/>
      <x:c r="D22" s="2"/>
      <x:c r="E22" s="2"/>
      <x:c r="F22" s="2"/>
      <x:c r="G22" s="2"/>
      <x:c r="H22" s="2"/>
    </x:row>
    <x:row r="23" ht="26" customHeight="1">
      <x:c r="A23" s="2" t="str">
        <x:v>Após importar, confira localidade Brasil e fuso horário em Arquivo &gt; Configurações. Revise datas e totais.</x:v>
      </x:c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 t="str">
        <x:v>Células amarelas: preenchimento. Células claras: cálculo automático. Alertas em vermelho: revise os dados.</x:v>
      </x:c>
      <x:c r="B25" s="2"/>
      <x:c r="C25" s="2"/>
      <x:c r="D25" s="2"/>
      <x:c r="E25" s="2"/>
      <x:c r="F25" s="2"/>
      <x:c r="G25" s="2"/>
      <x:c r="H25" s="2"/>
    </x:row>
    <x:row r="26" ht="26" customHeight="1">
      <x:c r="A26" s="2" t="str">
        <x:v>Capacidade preparada: 200 plantões e 400 recebimentos. Use somente as linhas 8 a 207 / 8 a 407.</x:v>
      </x:c>
      <x:c r="B26" s="2"/>
      <x:c r="C26" s="2"/>
      <x:c r="D26" s="2"/>
      <x:c r="E26" s="2"/>
      <x:c r="F26" s="2"/>
      <x:c r="G26" s="2"/>
      <x:c r="H26" s="2"/>
    </x:row>
    <x:row r="27" ht="26" customHeight="1">
      <x:c r="A27" s="2" t="str">
        <x:v>Em Resumo, preencha os nomes dos locais nas linhas 20 a 29. O total geral inclui todos os locais válidos.</x:v>
      </x:c>
      <x:c r="B27" s="2"/>
      <x:c r="C27" s="2"/>
      <x:c r="D27" s="2"/>
      <x:c r="E27" s="2"/>
      <x:c r="F27" s="2"/>
      <x:c r="G27" s="2"/>
      <x:c r="H27" s="2"/>
    </x:row>
    <x:row r="28" ht="26" customHeight="1">
      <x:c r="A28" s="2" t="str">
        <x:v>IDs repetidos, valores negativos, centavos inválidos e referências inexistentes geram alertas para correção.</x:v>
      </x:c>
      <x:c r="B28" s="2"/>
      <x:c r="C28" s="2"/>
      <x:c r="D28" s="2"/>
      <x:c r="E28" s="2"/>
      <x:c r="F28" s="2"/>
      <x:c r="G28" s="2"/>
      <x:c r="H28" s="2"/>
    </x:row>
    <x:row r="29" ht="26" customHeight="1">
      <x:c r="A29" s="2" t="str">
        <x:v>Registros inválidos não entram nos totais. Confira os contadores de registros a revisar na aba Resumo.</x:v>
      </x:c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7" t="str">
        <x:v>Os exemplos são fictícios: Hospital A e Clínica B. Os valores não representam remuneração de mercado.</x:v>
      </x:c>
      <x:c r="B31" s="2"/>
      <x:c r="C31" s="2"/>
      <x:c r="D31" s="2"/>
      <x:c r="E31" s="2"/>
      <x:c r="F31" s="2"/>
      <x:c r="G31" s="2"/>
      <x:c r="H31" s="2"/>
    </x:row>
    <x:row r="32" ht="26" customHeight="1">
      <x:c r="A32" s="7" t="str">
        <x:v>Não registre dados de pacientes. Esta planilha organiza a sua agenda e os seus próprios recebimentos.</x:v>
      </x:c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 t="str">
        <x:v>No celular, conheça o app Plantão de Bolso em plantaodebolso.com.</x:v>
      </x:c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74F45"/>
  </x:sheetPr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5" hidden="0" customWidth="1"/>
    <x:col min="4" max="4" width="25" hidden="0" customWidth="1"/>
    <x:col min="5" max="5" width="22" hidden="0" customWidth="1"/>
    <x:col min="6" max="6" width="25" hidden="0" customWidth="1"/>
    <x:col min="7" max="7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Resumo dos plantões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Mês de referência</x:v>
      </x:c>
      <x:c r="B5" s="22" t="d">
        <x:v>2026-10-01T00:00:00.000Z</x:v>
      </x:c>
      <x:c r="C5" s="2"/>
      <x:c r="D5" s="2" t="str">
        <x:v>Início do período</x:v>
      </x:c>
      <x:c r="E5" s="23" t="n">
        <x:f>DATE(YEAR(B5),MONTH(B5),1)</x:f>
        <x:v>46296</x:v>
      </x:c>
      <x:c r="F5" s="2" t="str">
        <x:v>Fim exclusivo</x:v>
      </x:c>
      <x:c r="G5" s="23" t="n">
        <x:f>DATE(YEAR(B5),MONTH(B5)+1,1)</x:f>
        <x:v>46327</x:v>
      </x:c>
    </x:row>
    <x:row r="6" ht="25" customHeight="1">
      <x:c r="A6" s="2" t="str">
        <x:v>Use qualquer dia do mês.</x:v>
      </x:c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40" customHeight="1">
      <x:c r="A8" s="11" t="str">
        <x:v>Trabalho do mês de início</x:v>
      </x:c>
      <x:c r="B8" s="11" t="str">
        <x:v>Resultado</x:v>
      </x:c>
      <x:c r="C8" s="11" t="str">
        <x:v>Como interpretar</x:v>
      </x:c>
      <x:c r="D8" s="2"/>
      <x:c r="E8" s="2"/>
      <x:c r="F8" s="2"/>
      <x:c r="G8" s="2"/>
    </x:row>
    <x:row r="9" ht="25" customHeight="1">
      <x:c r="A9" s="2" t="str">
        <x:v>Plantões válidos</x:v>
      </x:c>
      <x:c r="B9" s="6" t="n">
        <x:f>COUNTIFS('Plantões'!$C$8:$C$207,"&gt;="&amp;$E$5,'Plantões'!$C$8:$C$207,"&lt;"&amp;$G$5,'Plantões'!$L$8:$L$207,"OK")</x:f>
        <x:v>4</x:v>
      </x:c>
      <x:c r="C9" s="2" t="str">
        <x:v>Usa o início de cada plantão</x:v>
      </x:c>
      <x:c r="D9" s="2"/>
      <x:c r="E9" s="2"/>
      <x:c r="F9" s="2"/>
      <x:c r="G9" s="2"/>
    </x:row>
    <x:row r="10" ht="25" customHeight="1">
      <x:c r="A10" s="2" t="str">
        <x:v>Horas previstas / realizadas</x:v>
      </x:c>
      <x:c r="B10" s="24" t="n">
        <x:f>ROUND(SUMIFS('Plantões'!$E$8:$E$207,'Plantões'!$C$8:$C$207,"&gt;="&amp;$E$5,'Plantões'!$C$8:$C$207,"&lt;"&amp;$G$5,'Plantões'!$L$8:$L$207,"OK"),2)</x:f>
        <x:v>42</x:v>
      </x:c>
      <x:c r="C10" s="2" t="str">
        <x:v>Inclui toda a duração do turno</x:v>
      </x:c>
      <x:c r="D10" s="2"/>
      <x:c r="E10" s="2"/>
      <x:c r="F10" s="2"/>
      <x:c r="G10" s="2"/>
    </x:row>
    <x:row r="11" ht="25" customHeight="1">
      <x:c r="A11" s="2" t="str">
        <x:v>Valor combinado</x:v>
      </x:c>
      <x:c r="B11" s="25" t="n">
        <x:f>ROUND(SUMIFS('Plantões'!$F$8:$F$207,'Plantões'!$C$8:$C$207,"&gt;="&amp;$E$5,'Plantões'!$C$8:$C$207,"&lt;"&amp;$G$5,'Plantões'!$L$8:$L$207,"OK"),2)</x:f>
        <x:v>4300</x:v>
      </x:c>
      <x:c r="C11" s="2" t="str">
        <x:v>Dos plantões iniciados no mês</x:v>
      </x:c>
      <x:c r="D11" s="2"/>
      <x:c r="E11" s="2"/>
      <x:c r="F11" s="2"/>
      <x:c r="G11" s="2"/>
    </x:row>
    <x:row r="12" ht="25" customHeight="1">
      <x:c r="A12" s="2" t="str">
        <x:v>Recebido desses plantões</x:v>
      </x:c>
      <x:c r="B12" s="25" t="n">
        <x:f>ROUND(SUMIFS('Plantões'!$H$8:$H$207,'Plantões'!$C$8:$C$207,"&gt;="&amp;$E$5,'Plantões'!$C$8:$C$207,"&lt;"&amp;$G$5,'Plantões'!$L$8:$L$207,"OK"),2)</x:f>
        <x:v>1150</x:v>
      </x:c>
      <x:c r="C12" s="2" t="str">
        <x:v>Recebimentos em qualquer data</x:v>
      </x:c>
      <x:c r="D12" s="2"/>
      <x:c r="E12" s="2"/>
      <x:c r="F12" s="2"/>
      <x:c r="G12" s="2"/>
    </x:row>
    <x:row r="13" ht="25" customHeight="1">
      <x:c r="A13" s="2" t="str">
        <x:v>Saldo pendente atual</x:v>
      </x:c>
      <x:c r="B13" s="25" t="n">
        <x:f>ROUND(SUMIFS('Plantões'!$I$8:$I$207,'Plantões'!$C$8:$C$207,"&gt;="&amp;$E$5,'Plantões'!$C$8:$C$207,"&lt;"&amp;$G$5,'Plantões'!$L$8:$L$207,"OK"),2)</x:f>
        <x:v>3200</x:v>
      </x:c>
      <x:c r="C13" s="2" t="str">
        <x:v>Com mínimo zero por plantão</x:v>
      </x:c>
      <x:c r="D13" s="2"/>
      <x:c r="E13" s="2"/>
      <x:c r="F13" s="2"/>
      <x:c r="G13" s="2"/>
    </x:row>
    <x:row r="14" ht="25" customHeight="1">
      <x:c r="A14" s="2" t="str">
        <x:v>Excesso para conferir</x:v>
      </x:c>
      <x:c r="B14" s="25" t="n">
        <x:f>ROUND(SUMIFS('Plantões'!$K$8:$K$207,'Plantões'!$C$8:$C$207,"&gt;="&amp;$E$5,'Plantões'!$C$8:$C$207,"&lt;"&amp;$G$5,'Plantões'!$L$8:$L$207,"OK"),2)</x:f>
        <x:v>50</x:v>
      </x:c>
      <x:c r="C14" s="2" t="str">
        <x:v>Não descontado de outro plantão</x:v>
      </x:c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8" t="str">
        <x:v>Caixa recebido no mês</x:v>
      </x:c>
      <x:c r="B16" s="29" t="n">
        <x:f>ROUND(SUMIFS('Recebimentos'!$C$8:$C$407,'Recebimentos'!$B$8:$B$407,"&gt;="&amp;$E$5,'Recebimentos'!$B$8:$B$407,"&lt;"&amp;$G$5,'Recebimentos'!$F$8:$F$407,"OK"),2)</x:f>
        <x:v>1750</x:v>
      </x:c>
      <x:c r="C16" s="26" t="str">
        <x:v>Usa a data do pagamento</x:v>
      </x:c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6" t="str">
        <x:v>Comparação por local</x:v>
      </x:c>
      <x:c r="B18" s="2"/>
      <x:c r="C18" s="2"/>
      <x:c r="D18" s="2"/>
      <x:c r="E18" s="2"/>
      <x:c r="F18" s="2"/>
      <x:c r="G18" s="2"/>
    </x:row>
    <x:row r="19" ht="40" customHeight="1">
      <x:c r="A19" s="11" t="str">
        <x:v>Local (preencha o nome)</x:v>
      </x:c>
      <x:c r="B19" s="11" t="str">
        <x:v>Combinado no mês</x:v>
      </x:c>
      <x:c r="C19" s="11" t="str">
        <x:v>Recebido dos plantões</x:v>
      </x:c>
      <x:c r="D19" s="11" t="str">
        <x:v>Pendente atual</x:v>
      </x:c>
      <x:c r="E19" s="11" t="str">
        <x:v>Excedente</x:v>
      </x:c>
      <x:c r="F19" s="11" t="str">
        <x:v>Caixa do mês</x:v>
      </x:c>
      <x:c r="G19" s="11" t="str">
        <x:v>Conferência do local</x:v>
      </x:c>
    </x:row>
    <x:row r="20" ht="25" customHeight="1">
      <x:c r="A20" s="12" t="str">
        <x:v>Hospital A</x:v>
      </x:c>
      <x:c r="B20" s="16" t="n">
        <x:f>IF(A20="","",ROUND(SUMIFS('Plantões'!$F$8:$F$207,'Plantões'!$C$8:$C$207,"&gt;="&amp;$E$5,'Plantões'!$C$8:$C$207,"&lt;"&amp;$G$5,'Plantões'!$L$8:$L$207,"OK",'Plantões'!$B$8:$B$207,$A20),2))</x:f>
        <x:v>2200</x:v>
      </x:c>
      <x:c r="C20" s="16" t="n">
        <x:f>IF(A20="","",ROUND(SUMIFS('Plantões'!$H$8:$H$207,'Plantões'!$C$8:$C$207,"&gt;="&amp;$E$5,'Plantões'!$C$8:$C$207,"&lt;"&amp;$G$5,'Plantões'!$L$8:$L$207,"OK",'Plantões'!$B$8:$B$207,$A20),2))</x:f>
        <x:v>0</x:v>
      </x:c>
      <x:c r="D20" s="16" t="n">
        <x:f>IF(A20="","",ROUND(SUMIFS('Plantões'!$I$8:$I$207,'Plantões'!$C$8:$C$207,"&gt;="&amp;$E$5,'Plantões'!$C$8:$C$207,"&lt;"&amp;$G$5,'Plantões'!$L$8:$L$207,"OK",'Plantões'!$B$8:$B$207,$A20),2))</x:f>
        <x:v>2200</x:v>
      </x:c>
      <x:c r="E20" s="16" t="n">
        <x:f>IF(A20="","",ROUND(SUMIFS('Plantões'!$K$8:$K$207,'Plantões'!$C$8:$C$207,"&gt;="&amp;$E$5,'Plantões'!$C$8:$C$207,"&lt;"&amp;$G$5,'Plantões'!$L$8:$L$207,"OK",'Plantões'!$B$8:$B$207,$A20),2))</x:f>
        <x:v>0</x:v>
      </x:c>
      <x:c r="F20" s="16" t="n">
        <x:f>IF(A20="","",ROUND(SUMIFS('Recebimentos'!$C$8:$C$407,'Recebimentos'!$B$8:$B$407,"&gt;="&amp;$E$5,'Recebimentos'!$B$8:$B$407,"&lt;"&amp;$G$5,'Recebimentos'!$E$8:$E$407,$A20,'Recebimentos'!$F$8:$F$407,"OK"),2))</x:f>
        <x:v>600</x:v>
      </x:c>
      <x:c r="G20" s="2" t="str">
        <x:f>IF(A20="","",IF(COUNTIFS($A$20:$A$29,A20)&gt;1,"Local repetido",IF(COUNTIFS('Plantões'!$B$8:$B$207,A20)=0,"Local não encontrado","OK")))</x:f>
        <x:v>OK</x:v>
      </x:c>
    </x:row>
    <x:row r="21" ht="25" customHeight="1">
      <x:c r="A21" s="12" t="str">
        <x:v>Clínica B</x:v>
      </x:c>
      <x:c r="B21" s="16" t="n">
        <x:f>IF(A21="","",ROUND(SUMIFS('Plantões'!$F$8:$F$207,'Plantões'!$C$8:$C$207,"&gt;="&amp;$E$5,'Plantões'!$C$8:$C$207,"&lt;"&amp;$G$5,'Plantões'!$L$8:$L$207,"OK",'Plantões'!$B$8:$B$207,$A21),2))</x:f>
        <x:v>2100</x:v>
      </x:c>
      <x:c r="C21" s="16" t="n">
        <x:f>IF(A21="","",ROUND(SUMIFS('Plantões'!$H$8:$H$207,'Plantões'!$C$8:$C$207,"&gt;="&amp;$E$5,'Plantões'!$C$8:$C$207,"&lt;"&amp;$G$5,'Plantões'!$L$8:$L$207,"OK",'Plantões'!$B$8:$B$207,$A21),2))</x:f>
        <x:v>1150</x:v>
      </x:c>
      <x:c r="D21" s="16" t="n">
        <x:f>IF(A21="","",ROUND(SUMIFS('Plantões'!$I$8:$I$207,'Plantões'!$C$8:$C$207,"&gt;="&amp;$E$5,'Plantões'!$C$8:$C$207,"&lt;"&amp;$G$5,'Plantões'!$L$8:$L$207,"OK",'Plantões'!$B$8:$B$207,$A21),2))</x:f>
        <x:v>1000</x:v>
      </x:c>
      <x:c r="E21" s="16" t="n">
        <x:f>IF(A21="","",ROUND(SUMIFS('Plantões'!$K$8:$K$207,'Plantões'!$C$8:$C$207,"&gt;="&amp;$E$5,'Plantões'!$C$8:$C$207,"&lt;"&amp;$G$5,'Plantões'!$L$8:$L$207,"OK",'Plantões'!$B$8:$B$207,$A21),2))</x:f>
        <x:v>50</x:v>
      </x:c>
      <x:c r="F21" s="16" t="n">
        <x:f>IF(A21="","",ROUND(SUMIFS('Recebimentos'!$C$8:$C$407,'Recebimentos'!$B$8:$B$407,"&gt;="&amp;$E$5,'Recebimentos'!$B$8:$B$407,"&lt;"&amp;$G$5,'Recebimentos'!$E$8:$E$407,$A21,'Recebimentos'!$F$8:$F$407,"OK"),2))</x:f>
        <x:v>1150</x:v>
      </x:c>
      <x:c r="G21" s="2" t="str">
        <x:f>IF(A21="","",IF(COUNTIFS($A$20:$A$29,A21)&gt;1,"Local repetido",IF(COUNTIFS('Plantões'!$B$8:$B$207,A21)=0,"Local não encontrado","OK")))</x:f>
        <x:v>OK</x:v>
      </x:c>
    </x:row>
    <x:row r="22" ht="25" customHeight="1">
      <x:c r="A22" s="12"/>
      <x:c r="B22" s="16" t="str">
        <x:f>IF(A22="","",ROUND(SUMIFS('Plantões'!$F$8:$F$207,'Plantões'!$C$8:$C$207,"&gt;="&amp;$E$5,'Plantões'!$C$8:$C$207,"&lt;"&amp;$G$5,'Plantões'!$L$8:$L$207,"OK",'Plantões'!$B$8:$B$207,$A22),2))</x:f>
      </x:c>
      <x:c r="C22" s="16" t="str">
        <x:f>IF(A22="","",ROUND(SUMIFS('Plantões'!$H$8:$H$207,'Plantões'!$C$8:$C$207,"&gt;="&amp;$E$5,'Plantões'!$C$8:$C$207,"&lt;"&amp;$G$5,'Plantões'!$L$8:$L$207,"OK",'Plantões'!$B$8:$B$207,$A22),2))</x:f>
      </x:c>
      <x:c r="D22" s="16" t="str">
        <x:f>IF(A22="","",ROUND(SUMIFS('Plantões'!$I$8:$I$207,'Plantões'!$C$8:$C$207,"&gt;="&amp;$E$5,'Plantões'!$C$8:$C$207,"&lt;"&amp;$G$5,'Plantões'!$L$8:$L$207,"OK",'Plantões'!$B$8:$B$207,$A22),2))</x:f>
      </x:c>
      <x:c r="E22" s="16" t="str">
        <x:f>IF(A22="","",ROUND(SUMIFS('Plantões'!$K$8:$K$207,'Plantões'!$C$8:$C$207,"&gt;="&amp;$E$5,'Plantões'!$C$8:$C$207,"&lt;"&amp;$G$5,'Plantões'!$L$8:$L$207,"OK",'Plantões'!$B$8:$B$207,$A22),2))</x:f>
      </x:c>
      <x:c r="F22" s="16" t="str">
        <x:f>IF(A22="","",ROUND(SUMIFS('Recebimentos'!$C$8:$C$407,'Recebimentos'!$B$8:$B$407,"&gt;="&amp;$E$5,'Recebimentos'!$B$8:$B$407,"&lt;"&amp;$G$5,'Recebimentos'!$E$8:$E$407,$A22,'Recebimentos'!$F$8:$F$407,"OK"),2))</x:f>
      </x:c>
      <x:c r="G22" s="2" t="str">
        <x:f>IF(A22="","",IF(COUNTIFS($A$20:$A$29,A22)&gt;1,"Local repetido",IF(COUNTIFS('Plantões'!$B$8:$B$207,A22)=0,"Local não encontrado","OK")))</x:f>
      </x:c>
    </x:row>
    <x:row r="23" ht="25" customHeight="1">
      <x:c r="A23" s="12"/>
      <x:c r="B23" s="16" t="str">
        <x:f>IF(A23="","",ROUND(SUMIFS('Plantões'!$F$8:$F$207,'Plantões'!$C$8:$C$207,"&gt;="&amp;$E$5,'Plantões'!$C$8:$C$207,"&lt;"&amp;$G$5,'Plantões'!$L$8:$L$207,"OK",'Plantões'!$B$8:$B$207,$A23),2))</x:f>
      </x:c>
      <x:c r="C23" s="16" t="str">
        <x:f>IF(A23="","",ROUND(SUMIFS('Plantões'!$H$8:$H$207,'Plantões'!$C$8:$C$207,"&gt;="&amp;$E$5,'Plantões'!$C$8:$C$207,"&lt;"&amp;$G$5,'Plantões'!$L$8:$L$207,"OK",'Plantões'!$B$8:$B$207,$A23),2))</x:f>
      </x:c>
      <x:c r="D23" s="16" t="str">
        <x:f>IF(A23="","",ROUND(SUMIFS('Plantões'!$I$8:$I$207,'Plantões'!$C$8:$C$207,"&gt;="&amp;$E$5,'Plantões'!$C$8:$C$207,"&lt;"&amp;$G$5,'Plantões'!$L$8:$L$207,"OK",'Plantões'!$B$8:$B$207,$A23),2))</x:f>
      </x:c>
      <x:c r="E23" s="16" t="str">
        <x:f>IF(A23="","",ROUND(SUMIFS('Plantões'!$K$8:$K$207,'Plantões'!$C$8:$C$207,"&gt;="&amp;$E$5,'Plantões'!$C$8:$C$207,"&lt;"&amp;$G$5,'Plantões'!$L$8:$L$207,"OK",'Plantões'!$B$8:$B$207,$A23),2))</x:f>
      </x:c>
      <x:c r="F23" s="16" t="str">
        <x:f>IF(A23="","",ROUND(SUMIFS('Recebimentos'!$C$8:$C$407,'Recebimentos'!$B$8:$B$407,"&gt;="&amp;$E$5,'Recebimentos'!$B$8:$B$407,"&lt;"&amp;$G$5,'Recebimentos'!$E$8:$E$407,$A23,'Recebimentos'!$F$8:$F$407,"OK"),2))</x:f>
      </x:c>
      <x:c r="G23" s="2" t="str">
        <x:f>IF(A23="","",IF(COUNTIFS($A$20:$A$29,A23)&gt;1,"Local repetido",IF(COUNTIFS('Plantões'!$B$8:$B$207,A23)=0,"Local não encontrado","OK")))</x:f>
      </x:c>
    </x:row>
    <x:row r="24" ht="25" customHeight="1">
      <x:c r="A24" s="12"/>
      <x:c r="B24" s="16" t="str">
        <x:f>IF(A24="","",ROUND(SUMIFS('Plantões'!$F$8:$F$207,'Plantões'!$C$8:$C$207,"&gt;="&amp;$E$5,'Plantões'!$C$8:$C$207,"&lt;"&amp;$G$5,'Plantões'!$L$8:$L$207,"OK",'Plantões'!$B$8:$B$207,$A24),2))</x:f>
      </x:c>
      <x:c r="C24" s="16" t="str">
        <x:f>IF(A24="","",ROUND(SUMIFS('Plantões'!$H$8:$H$207,'Plantões'!$C$8:$C$207,"&gt;="&amp;$E$5,'Plantões'!$C$8:$C$207,"&lt;"&amp;$G$5,'Plantões'!$L$8:$L$207,"OK",'Plantões'!$B$8:$B$207,$A24),2))</x:f>
      </x:c>
      <x:c r="D24" s="16" t="str">
        <x:f>IF(A24="","",ROUND(SUMIFS('Plantões'!$I$8:$I$207,'Plantões'!$C$8:$C$207,"&gt;="&amp;$E$5,'Plantões'!$C$8:$C$207,"&lt;"&amp;$G$5,'Plantões'!$L$8:$L$207,"OK",'Plantões'!$B$8:$B$207,$A24),2))</x:f>
      </x:c>
      <x:c r="E24" s="16" t="str">
        <x:f>IF(A24="","",ROUND(SUMIFS('Plantões'!$K$8:$K$207,'Plantões'!$C$8:$C$207,"&gt;="&amp;$E$5,'Plantões'!$C$8:$C$207,"&lt;"&amp;$G$5,'Plantões'!$L$8:$L$207,"OK",'Plantões'!$B$8:$B$207,$A24),2))</x:f>
      </x:c>
      <x:c r="F24" s="16" t="str">
        <x:f>IF(A24="","",ROUND(SUMIFS('Recebimentos'!$C$8:$C$407,'Recebimentos'!$B$8:$B$407,"&gt;="&amp;$E$5,'Recebimentos'!$B$8:$B$407,"&lt;"&amp;$G$5,'Recebimentos'!$E$8:$E$407,$A24,'Recebimentos'!$F$8:$F$407,"OK"),2))</x:f>
      </x:c>
      <x:c r="G24" s="2" t="str">
        <x:f>IF(A24="","",IF(COUNTIFS($A$20:$A$29,A24)&gt;1,"Local repetido",IF(COUNTIFS('Plantões'!$B$8:$B$207,A24)=0,"Local não encontrado","OK")))</x:f>
      </x:c>
    </x:row>
    <x:row r="25" ht="25" customHeight="1">
      <x:c r="A25" s="12"/>
      <x:c r="B25" s="16" t="str">
        <x:f>IF(A25="","",ROUND(SUMIFS('Plantões'!$F$8:$F$207,'Plantões'!$C$8:$C$207,"&gt;="&amp;$E$5,'Plantões'!$C$8:$C$207,"&lt;"&amp;$G$5,'Plantões'!$L$8:$L$207,"OK",'Plantões'!$B$8:$B$207,$A25),2))</x:f>
      </x:c>
      <x:c r="C25" s="16" t="str">
        <x:f>IF(A25="","",ROUND(SUMIFS('Plantões'!$H$8:$H$207,'Plantões'!$C$8:$C$207,"&gt;="&amp;$E$5,'Plantões'!$C$8:$C$207,"&lt;"&amp;$G$5,'Plantões'!$L$8:$L$207,"OK",'Plantões'!$B$8:$B$207,$A25),2))</x:f>
      </x:c>
      <x:c r="D25" s="16" t="str">
        <x:f>IF(A25="","",ROUND(SUMIFS('Plantões'!$I$8:$I$207,'Plantões'!$C$8:$C$207,"&gt;="&amp;$E$5,'Plantões'!$C$8:$C$207,"&lt;"&amp;$G$5,'Plantões'!$L$8:$L$207,"OK",'Plantões'!$B$8:$B$207,$A25),2))</x:f>
      </x:c>
      <x:c r="E25" s="16" t="str">
        <x:f>IF(A25="","",ROUND(SUMIFS('Plantões'!$K$8:$K$207,'Plantões'!$C$8:$C$207,"&gt;="&amp;$E$5,'Plantões'!$C$8:$C$207,"&lt;"&amp;$G$5,'Plantões'!$L$8:$L$207,"OK",'Plantões'!$B$8:$B$207,$A25),2))</x:f>
      </x:c>
      <x:c r="F25" s="16" t="str">
        <x:f>IF(A25="","",ROUND(SUMIFS('Recebimentos'!$C$8:$C$407,'Recebimentos'!$B$8:$B$407,"&gt;="&amp;$E$5,'Recebimentos'!$B$8:$B$407,"&lt;"&amp;$G$5,'Recebimentos'!$E$8:$E$407,$A25,'Recebimentos'!$F$8:$F$407,"OK"),2))</x:f>
      </x:c>
      <x:c r="G25" s="2" t="str">
        <x:f>IF(A25="","",IF(COUNTIFS($A$20:$A$29,A25)&gt;1,"Local repetido",IF(COUNTIFS('Plantões'!$B$8:$B$207,A25)=0,"Local não encontrado","OK")))</x:f>
      </x:c>
    </x:row>
    <x:row r="26" ht="25" customHeight="1">
      <x:c r="A26" s="12"/>
      <x:c r="B26" s="16" t="str">
        <x:f>IF(A26="","",ROUND(SUMIFS('Plantões'!$F$8:$F$207,'Plantões'!$C$8:$C$207,"&gt;="&amp;$E$5,'Plantões'!$C$8:$C$207,"&lt;"&amp;$G$5,'Plantões'!$L$8:$L$207,"OK",'Plantões'!$B$8:$B$207,$A26),2))</x:f>
      </x:c>
      <x:c r="C26" s="16" t="str">
        <x:f>IF(A26="","",ROUND(SUMIFS('Plantões'!$H$8:$H$207,'Plantões'!$C$8:$C$207,"&gt;="&amp;$E$5,'Plantões'!$C$8:$C$207,"&lt;"&amp;$G$5,'Plantões'!$L$8:$L$207,"OK",'Plantões'!$B$8:$B$207,$A26),2))</x:f>
      </x:c>
      <x:c r="D26" s="16" t="str">
        <x:f>IF(A26="","",ROUND(SUMIFS('Plantões'!$I$8:$I$207,'Plantões'!$C$8:$C$207,"&gt;="&amp;$E$5,'Plantões'!$C$8:$C$207,"&lt;"&amp;$G$5,'Plantões'!$L$8:$L$207,"OK",'Plantões'!$B$8:$B$207,$A26),2))</x:f>
      </x:c>
      <x:c r="E26" s="16" t="str">
        <x:f>IF(A26="","",ROUND(SUMIFS('Plantões'!$K$8:$K$207,'Plantões'!$C$8:$C$207,"&gt;="&amp;$E$5,'Plantões'!$C$8:$C$207,"&lt;"&amp;$G$5,'Plantões'!$L$8:$L$207,"OK",'Plantões'!$B$8:$B$207,$A26),2))</x:f>
      </x:c>
      <x:c r="F26" s="16" t="str">
        <x:f>IF(A26="","",ROUND(SUMIFS('Recebimentos'!$C$8:$C$407,'Recebimentos'!$B$8:$B$407,"&gt;="&amp;$E$5,'Recebimentos'!$B$8:$B$407,"&lt;"&amp;$G$5,'Recebimentos'!$E$8:$E$407,$A26,'Recebimentos'!$F$8:$F$407,"OK"),2))</x:f>
      </x:c>
      <x:c r="G26" s="2" t="str">
        <x:f>IF(A26="","",IF(COUNTIFS($A$20:$A$29,A26)&gt;1,"Local repetido",IF(COUNTIFS('Plantões'!$B$8:$B$207,A26)=0,"Local não encontrado","OK")))</x:f>
      </x:c>
    </x:row>
    <x:row r="27" ht="25" customHeight="1">
      <x:c r="A27" s="12"/>
      <x:c r="B27" s="16" t="str">
        <x:f>IF(A27="","",ROUND(SUMIFS('Plantões'!$F$8:$F$207,'Plantões'!$C$8:$C$207,"&gt;="&amp;$E$5,'Plantões'!$C$8:$C$207,"&lt;"&amp;$G$5,'Plantões'!$L$8:$L$207,"OK",'Plantões'!$B$8:$B$207,$A27),2))</x:f>
      </x:c>
      <x:c r="C27" s="16" t="str">
        <x:f>IF(A27="","",ROUND(SUMIFS('Plantões'!$H$8:$H$207,'Plantões'!$C$8:$C$207,"&gt;="&amp;$E$5,'Plantões'!$C$8:$C$207,"&lt;"&amp;$G$5,'Plantões'!$L$8:$L$207,"OK",'Plantões'!$B$8:$B$207,$A27),2))</x:f>
      </x:c>
      <x:c r="D27" s="16" t="str">
        <x:f>IF(A27="","",ROUND(SUMIFS('Plantões'!$I$8:$I$207,'Plantões'!$C$8:$C$207,"&gt;="&amp;$E$5,'Plantões'!$C$8:$C$207,"&lt;"&amp;$G$5,'Plantões'!$L$8:$L$207,"OK",'Plantões'!$B$8:$B$207,$A27),2))</x:f>
      </x:c>
      <x:c r="E27" s="16" t="str">
        <x:f>IF(A27="","",ROUND(SUMIFS('Plantões'!$K$8:$K$207,'Plantões'!$C$8:$C$207,"&gt;="&amp;$E$5,'Plantões'!$C$8:$C$207,"&lt;"&amp;$G$5,'Plantões'!$L$8:$L$207,"OK",'Plantões'!$B$8:$B$207,$A27),2))</x:f>
      </x:c>
      <x:c r="F27" s="16" t="str">
        <x:f>IF(A27="","",ROUND(SUMIFS('Recebimentos'!$C$8:$C$407,'Recebimentos'!$B$8:$B$407,"&gt;="&amp;$E$5,'Recebimentos'!$B$8:$B$407,"&lt;"&amp;$G$5,'Recebimentos'!$E$8:$E$407,$A27,'Recebimentos'!$F$8:$F$407,"OK"),2))</x:f>
      </x:c>
      <x:c r="G27" s="2" t="str">
        <x:f>IF(A27="","",IF(COUNTIFS($A$20:$A$29,A27)&gt;1,"Local repetido",IF(COUNTIFS('Plantões'!$B$8:$B$207,A27)=0,"Local não encontrado","OK")))</x:f>
      </x:c>
    </x:row>
    <x:row r="28" ht="25" customHeight="1">
      <x:c r="A28" s="12"/>
      <x:c r="B28" s="16" t="str">
        <x:f>IF(A28="","",ROUND(SUMIFS('Plantões'!$F$8:$F$207,'Plantões'!$C$8:$C$207,"&gt;="&amp;$E$5,'Plantões'!$C$8:$C$207,"&lt;"&amp;$G$5,'Plantões'!$L$8:$L$207,"OK",'Plantões'!$B$8:$B$207,$A28),2))</x:f>
      </x:c>
      <x:c r="C28" s="16" t="str">
        <x:f>IF(A28="","",ROUND(SUMIFS('Plantões'!$H$8:$H$207,'Plantões'!$C$8:$C$207,"&gt;="&amp;$E$5,'Plantões'!$C$8:$C$207,"&lt;"&amp;$G$5,'Plantões'!$L$8:$L$207,"OK",'Plantões'!$B$8:$B$207,$A28),2))</x:f>
      </x:c>
      <x:c r="D28" s="16" t="str">
        <x:f>IF(A28="","",ROUND(SUMIFS('Plantões'!$I$8:$I$207,'Plantões'!$C$8:$C$207,"&gt;="&amp;$E$5,'Plantões'!$C$8:$C$207,"&lt;"&amp;$G$5,'Plantões'!$L$8:$L$207,"OK",'Plantões'!$B$8:$B$207,$A28),2))</x:f>
      </x:c>
      <x:c r="E28" s="16" t="str">
        <x:f>IF(A28="","",ROUND(SUMIFS('Plantões'!$K$8:$K$207,'Plantões'!$C$8:$C$207,"&gt;="&amp;$E$5,'Plantões'!$C$8:$C$207,"&lt;"&amp;$G$5,'Plantões'!$L$8:$L$207,"OK",'Plantões'!$B$8:$B$207,$A28),2))</x:f>
      </x:c>
      <x:c r="F28" s="16" t="str">
        <x:f>IF(A28="","",ROUND(SUMIFS('Recebimentos'!$C$8:$C$407,'Recebimentos'!$B$8:$B$407,"&gt;="&amp;$E$5,'Recebimentos'!$B$8:$B$407,"&lt;"&amp;$G$5,'Recebimentos'!$E$8:$E$407,$A28,'Recebimentos'!$F$8:$F$407,"OK"),2))</x:f>
      </x:c>
      <x:c r="G28" s="2" t="str">
        <x:f>IF(A28="","",IF(COUNTIFS($A$20:$A$29,A28)&gt;1,"Local repetido",IF(COUNTIFS('Plantões'!$B$8:$B$207,A28)=0,"Local não encontrado","OK")))</x:f>
      </x:c>
    </x:row>
    <x:row r="29" ht="25" customHeight="1">
      <x:c r="A29" s="12"/>
      <x:c r="B29" s="16" t="str">
        <x:f>IF(A29="","",ROUND(SUMIFS('Plantões'!$F$8:$F$207,'Plantões'!$C$8:$C$207,"&gt;="&amp;$E$5,'Plantões'!$C$8:$C$207,"&lt;"&amp;$G$5,'Plantões'!$L$8:$L$207,"OK",'Plantões'!$B$8:$B$207,$A29),2))</x:f>
      </x:c>
      <x:c r="C29" s="16" t="str">
        <x:f>IF(A29="","",ROUND(SUMIFS('Plantões'!$H$8:$H$207,'Plantões'!$C$8:$C$207,"&gt;="&amp;$E$5,'Plantões'!$C$8:$C$207,"&lt;"&amp;$G$5,'Plantões'!$L$8:$L$207,"OK",'Plantões'!$B$8:$B$207,$A29),2))</x:f>
      </x:c>
      <x:c r="D29" s="16" t="str">
        <x:f>IF(A29="","",ROUND(SUMIFS('Plantões'!$I$8:$I$207,'Plantões'!$C$8:$C$207,"&gt;="&amp;$E$5,'Plantões'!$C$8:$C$207,"&lt;"&amp;$G$5,'Plantões'!$L$8:$L$207,"OK",'Plantões'!$B$8:$B$207,$A29),2))</x:f>
      </x:c>
      <x:c r="E29" s="16" t="str">
        <x:f>IF(A29="","",ROUND(SUMIFS('Plantões'!$K$8:$K$207,'Plantões'!$C$8:$C$207,"&gt;="&amp;$E$5,'Plantões'!$C$8:$C$207,"&lt;"&amp;$G$5,'Plantões'!$L$8:$L$207,"OK",'Plantões'!$B$8:$B$207,$A29),2))</x:f>
      </x:c>
      <x:c r="F29" s="16" t="str">
        <x:f>IF(A29="","",ROUND(SUMIFS('Recebimentos'!$C$8:$C$407,'Recebimentos'!$B$8:$B$407,"&gt;="&amp;$E$5,'Recebimentos'!$B$8:$B$407,"&lt;"&amp;$G$5,'Recebimentos'!$E$8:$E$407,$A29,'Recebimentos'!$F$8:$F$407,"OK"),2))</x:f>
      </x:c>
      <x:c r="G29" s="2" t="str">
        <x:f>IF(A29="","",IF(COUNTIFS($A$20:$A$29,A29)&gt;1,"Local repetido",IF(COUNTIFS('Plantões'!$B$8:$B$207,A29)=0,"Local não encontrado","OK")))</x:f>
      </x:c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 t="str">
        <x:v>Plantões a revisar</x:v>
      </x:c>
      <x:c r="B31" s="2" t="n">
        <x:f>SUMPRODUCT(('Plantões'!$L$8:$L$207&lt;&gt;"")*('Plantões'!$L$8:$L$207&lt;&gt;"OK"))</x:f>
        <x:v>0</x:v>
      </x:c>
      <x:c r="C31" s="2"/>
      <x:c r="D31" s="2" t="str">
        <x:v>Recebimentos a revisar</x:v>
      </x:c>
      <x:c r="E31" s="2" t="n">
        <x:f>SUMPRODUCT(('Recebimentos'!$F$8:$F$407&lt;&gt;"")*('Recebimentos'!$F$8:$F$407&lt;&gt;"OK"))</x:f>
        <x:v>0</x:v>
      </x:c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7" t="str">
        <x:v>O saldo é atual: todos os pagamentos válidos são considerados.</x:v>
      </x:c>
      <x:c r="B33" s="2"/>
      <x:c r="C33" s="2"/>
      <x:c r="D33" s="2"/>
      <x:c r="E33" s="2"/>
      <x:c r="F33" s="2"/>
      <x:c r="G33" s="2"/>
    </x:row>
    <x:row r="34" ht="25" customHeight="1">
      <x:c r="A34" s="7" t="str">
        <x:v>Trabalho e caixa podem ter totais diferentes por causa das datas.</x:v>
      </x:c>
      <x:c r="B34" s="2"/>
      <x:c r="C34" s="2"/>
      <x:c r="D34" s="2"/>
      <x:c r="E34" s="2"/>
      <x:c r="F34" s="2"/>
      <x:c r="G34" s="2"/>
    </x:row>
    <x:row r="35" ht="25" customHeight="1">
      <x:c r="A35" s="7" t="str">
        <x:v>Combinado + excedente = recebido dos plantões + saldo pendente.</x:v>
      </x:c>
      <x:c r="B35" s="2"/>
      <x:c r="C35" s="2"/>
      <x:c r="D35" s="2"/>
      <x:c r="E35" s="2"/>
      <x:c r="F35" s="2"/>
      <x:c r="G35" s="2"/>
    </x:row>
    <x:row r="36" ht="25" customHeight="1">
      <x:c r="A36" s="7" t="str">
        <x:v>Os nomes no comparativo não filtram o total geral. Locais ausentes ainda entram no total geral.</x:v>
      </x:c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conditionalFormatting sqref="G20:G29">
    <x:cfRule type="expression" dxfId="3" priority="1">
      <x:formula>AND($G20&lt;&gt;"",$G20&lt;&gt;"OK")</x:formula>
    </x:cfRule>
  </x:conditionalFormatting>
  <x:conditionalFormatting sqref="B31:B31">
    <x:cfRule type="expression" dxfId="4" priority="2">
      <x:formula>B31&gt;0</x:formula>
    </x:cfRule>
  </x:conditionalFormatting>
  <x:conditionalFormatting sqref="E31:E31">
    <x:cfRule type="expression" dxfId="5" priority="3">
      <x:formula>E31&gt;0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23" hidden="0" customWidth="1"/>
    <x:col min="3" max="3" width="24" hidden="0" customWidth="1"/>
    <x:col min="4" max="4" width="24" hidden="0" customWidth="1"/>
    <x:col min="5" max="5" width="15" hidden="0" customWidth="1"/>
    <x:col min="6" max="6" width="19" hidden="0" customWidth="1"/>
    <x:col min="7" max="7" width="24" hidden="0" customWidth="1"/>
    <x:col min="8" max="8" width="19" hidden="0" customWidth="1"/>
    <x:col min="9" max="9" width="19" hidden="0" customWidth="1"/>
    <x:col min="10" max="10" width="27" hidden="0" customWidth="1"/>
    <x:col min="11" max="11" width="19" hidden="0" customWidth="1"/>
    <x:col min="12" max="12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Seus plantões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2" t="str">
        <x:v>Preencha A–D, F e G. Os outros campos calculam automaticamente.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As cinco linhas iniciais são exemplos fictícios. Apague só os campos amarelos para começar.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0" customHeight="1">
      <x:c r="A7" s="11" t="str">
        <x:v>ID do plantão</x:v>
      </x:c>
      <x:c r="B7" s="11" t="str">
        <x:v>Local</x:v>
      </x:c>
      <x:c r="C7" s="11" t="str">
        <x:v>Início (data e hora)</x:v>
      </x:c>
      <x:c r="D7" s="11" t="str">
        <x:v>Fim (data e hora)</x:v>
      </x:c>
      <x:c r="E7" s="11" t="str">
        <x:v>Duração (h)</x:v>
      </x:c>
      <x:c r="F7" s="11" t="str">
        <x:v>Combinado (R$)</x:v>
      </x:c>
      <x:c r="G7" s="11" t="str">
        <x:v>Previsão de pagamento</x:v>
      </x:c>
      <x:c r="H7" s="11" t="str">
        <x:v>Recebido (R$)</x:v>
      </x:c>
      <x:c r="I7" s="11" t="str">
        <x:v>Pendente (R$)</x:v>
      </x:c>
      <x:c r="J7" s="11" t="str">
        <x:v>Situação atual</x:v>
      </x:c>
      <x:c r="K7" s="11" t="str">
        <x:v>Excedente (R$)</x:v>
      </x:c>
      <x:c r="L7" s="11" t="str">
        <x:v>Conferência de dados</x:v>
      </x:c>
    </x:row>
    <x:row r="8" ht="25" customHeight="1">
      <x:c r="A8" s="12" t="str">
        <x:v>P001</x:v>
      </x:c>
      <x:c r="B8" s="12" t="str">
        <x:v>Hospital A</x:v>
      </x:c>
      <x:c r="C8" s="13" t="d">
        <x:v>2026-09-30T19:00:00.000Z</x:v>
      </x:c>
      <x:c r="D8" s="13" t="d">
        <x:v>2026-10-01T07:00:00.000Z</x:v>
      </x:c>
      <x:c r="E8" s="18" t="n">
        <x:f>IF(L8="OK",ROUND((D8-C8)*24,2),"")</x:f>
        <x:v>12</x:v>
      </x:c>
      <x:c r="F8" s="15" t="n">
        <x:v>1200</x:v>
      </x:c>
      <x:c r="G8" s="14" t="d">
        <x:v>2026-10-10T00:00:00.000Z</x:v>
      </x:c>
      <x:c r="H8" s="19" t="n">
        <x:f>IF(L8="OK",ROUND(SUMIFS('Recebimentos'!$C$8:$C$407,'Recebimentos'!$A$8:$A$407,A8,'Recebimentos'!$F$8:$F$407,"OK"),2),"")</x:f>
        <x:v>1200</x:v>
      </x:c>
      <x:c r="I8" s="19" t="n">
        <x:f>IF(L8="OK",MAX(0,ROUND(F8-H8,2)),"")</x:f>
        <x:v>0</x:v>
      </x:c>
      <x:c r="J8" s="20" t="str">
        <x:f>IF(L8="","",IF(L8&lt;&gt;"OK","Conferir dados",IF(K8&gt;0,"Conferir excedente",IF(I8=0,"Recebido",IF(G8="","Sem previsão",IF(G8&lt;TODAY(),"Em atraso",IF(H8&gt;0,"Parcial","A receber")))))))</x:f>
        <x:v>Recebido</x:v>
      </x:c>
      <x:c r="K8" s="19" t="n">
        <x:f>IF(L8="OK",MAX(0,ROUND(H8-F8,2)),"")</x:f>
        <x:v>0</x:v>
      </x:c>
      <x:c r="L8" s="20" t="str">
        <x:f>IF(COUNTA(A8:D8,F8:G8)=0,"",IF(A8="","Falta ID",IF(COUNTIFS($A$8:$A$207,A8)&lt;&gt;1,"ID repetido",IF(B8="","Falta local",IF(OR(NOT(ISNUMBER(C8)),NOT(ISNUMBER(D8))),"Falta data/hora",IF(D8&lt;=C8,"Fim deve ser após início",IF(OR(NOT(ISNUMBER(F8)),F8&lt;0,F8&lt;&gt;ROUND(F8,2)),"Valor inválido",IF(AND(G8&lt;&gt;"",NOT(ISNUMBER(G8))),"Previsão inválida","OK"))))))))</x:f>
        <x:v>OK</x:v>
      </x:c>
    </x:row>
    <x:row r="9" ht="25" customHeight="1">
      <x:c r="A9" s="12" t="str">
        <x:v>P002</x:v>
      </x:c>
      <x:c r="B9" s="12" t="str">
        <x:v>Clínica B</x:v>
      </x:c>
      <x:c r="C9" s="13" t="d">
        <x:v>2026-10-03T07:00:00.000Z</x:v>
      </x:c>
      <x:c r="D9" s="13" t="d">
        <x:v>2026-10-03T19:00:00.000Z</x:v>
      </x:c>
      <x:c r="E9" s="18" t="n">
        <x:f>IF(L9="OK",ROUND((D9-C9)*24,2),"")</x:f>
        <x:v>12</x:v>
      </x:c>
      <x:c r="F9" s="15" t="n">
        <x:v>1500</x:v>
      </x:c>
      <x:c r="G9" s="14" t="d">
        <x:v>2026-10-15T00:00:00.000Z</x:v>
      </x:c>
      <x:c r="H9" s="19" t="n">
        <x:f>IF(L9="OK",ROUND(SUMIFS('Recebimentos'!$C$8:$C$407,'Recebimentos'!$A$8:$A$407,A9,'Recebimentos'!$F$8:$F$407,"OK"),2),"")</x:f>
        <x:v>500</x:v>
      </x:c>
      <x:c r="I9" s="19" t="n">
        <x:f>IF(L9="OK",MAX(0,ROUND(F9-H9,2)),"")</x:f>
        <x:v>1000</x:v>
      </x:c>
      <x:c r="J9" s="20" t="str">
        <x:f>IF(L9="","",IF(L9&lt;&gt;"OK","Conferir dados",IF(K9&gt;0,"Conferir excedente",IF(I9=0,"Recebido",IF(G9="","Sem previsão",IF(G9&lt;TODAY(),"Em atraso",IF(H9&gt;0,"Parcial","A receber")))))))</x:f>
        <x:v>Em atraso</x:v>
      </x:c>
      <x:c r="K9" s="19" t="n">
        <x:f>IF(L9="OK",MAX(0,ROUND(H9-F9,2)),"")</x:f>
        <x:v>0</x:v>
      </x:c>
      <x:c r="L9" s="20" t="str">
        <x:f>IF(COUNTA(A9:D9,F9:G9)=0,"",IF(A9="","Falta ID",IF(COUNTIFS($A$8:$A$207,A9)&lt;&gt;1,"ID repetido",IF(B9="","Falta local",IF(OR(NOT(ISNUMBER(C9)),NOT(ISNUMBER(D9))),"Falta data/hora",IF(D9&lt;=C9,"Fim deve ser após início",IF(OR(NOT(ISNUMBER(F9)),F9&lt;0,F9&lt;&gt;ROUND(F9,2)),"Valor inválido",IF(AND(G9&lt;&gt;"",NOT(ISNUMBER(G9))),"Previsão inválida","OK"))))))))</x:f>
        <x:v>OK</x:v>
      </x:c>
    </x:row>
    <x:row r="10" ht="25" customHeight="1">
      <x:c r="A10" s="12" t="str">
        <x:v>P003</x:v>
      </x:c>
      <x:c r="B10" s="12" t="str">
        <x:v>Hospital A</x:v>
      </x:c>
      <x:c r="C10" s="13" t="d">
        <x:v>2026-10-07T19:00:00.000Z</x:v>
      </x:c>
      <x:c r="D10" s="13" t="d">
        <x:v>2026-10-08T07:00:00.000Z</x:v>
      </x:c>
      <x:c r="E10" s="18" t="n">
        <x:f>IF(L10="OK",ROUND((D10-C10)*24,2),"")</x:f>
        <x:v>12</x:v>
      </x:c>
      <x:c r="F10" s="15" t="n">
        <x:v>1000</x:v>
      </x:c>
      <x:c r="G10" s="14"/>
      <x:c r="H10" s="19" t="n">
        <x:f>IF(L10="OK",ROUND(SUMIFS('Recebimentos'!$C$8:$C$407,'Recebimentos'!$A$8:$A$407,A10,'Recebimentos'!$F$8:$F$407,"OK"),2),"")</x:f>
        <x:v>0</x:v>
      </x:c>
      <x:c r="I10" s="19" t="n">
        <x:f>IF(L10="OK",MAX(0,ROUND(F10-H10,2)),"")</x:f>
        <x:v>1000</x:v>
      </x:c>
      <x:c r="J10" s="20" t="str">
        <x:f>IF(L10="","",IF(L10&lt;&gt;"OK","Conferir dados",IF(K10&gt;0,"Conferir excedente",IF(I10=0,"Recebido",IF(G10="","Sem previsão",IF(G10&lt;TODAY(),"Em atraso",IF(H10&gt;0,"Parcial","A receber")))))))</x:f>
        <x:v>Sem previsão</x:v>
      </x:c>
      <x:c r="K10" s="19" t="n">
        <x:f>IF(L10="OK",MAX(0,ROUND(H10-F10,2)),"")</x:f>
        <x:v>0</x:v>
      </x:c>
      <x:c r="L10" s="20" t="str">
        <x:f>IF(COUNTA(A10:D10,F10:G10)=0,"",IF(A10="","Falta ID",IF(COUNTIFS($A$8:$A$207,A10)&lt;&gt;1,"ID repetido",IF(B10="","Falta local",IF(OR(NOT(ISNUMBER(C10)),NOT(ISNUMBER(D10))),"Falta data/hora",IF(D10&lt;=C10,"Fim deve ser após início",IF(OR(NOT(ISNUMBER(F10)),F10&lt;0,F10&lt;&gt;ROUND(F10,2)),"Valor inválido",IF(AND(G10&lt;&gt;"",NOT(ISNUMBER(G10))),"Previsão inválida","OK"))))))))</x:f>
        <x:v>OK</x:v>
      </x:c>
    </x:row>
    <x:row r="11" ht="25" customHeight="1">
      <x:c r="A11" s="12" t="str">
        <x:v>P004</x:v>
      </x:c>
      <x:c r="B11" s="12" t="str">
        <x:v>Clínica B</x:v>
      </x:c>
      <x:c r="C11" s="13" t="d">
        <x:v>2026-10-10T07:00:00.000Z</x:v>
      </x:c>
      <x:c r="D11" s="13" t="d">
        <x:v>2026-10-10T13:00:00.000Z</x:v>
      </x:c>
      <x:c r="E11" s="18" t="n">
        <x:f>IF(L11="OK",ROUND((D11-C11)*24,2),"")</x:f>
        <x:v>6</x:v>
      </x:c>
      <x:c r="F11" s="15" t="n">
        <x:v>600</x:v>
      </x:c>
      <x:c r="G11" s="14" t="d">
        <x:v>2026-10-15T00:00:00.000Z</x:v>
      </x:c>
      <x:c r="H11" s="19" t="n">
        <x:f>IF(L11="OK",ROUND(SUMIFS('Recebimentos'!$C$8:$C$407,'Recebimentos'!$A$8:$A$407,A11,'Recebimentos'!$F$8:$F$407,"OK"),2),"")</x:f>
        <x:v>650</x:v>
      </x:c>
      <x:c r="I11" s="19" t="n">
        <x:f>IF(L11="OK",MAX(0,ROUND(F11-H11,2)),"")</x:f>
        <x:v>0</x:v>
      </x:c>
      <x:c r="J11" s="20" t="str">
        <x:f>IF(L11="","",IF(L11&lt;&gt;"OK","Conferir dados",IF(K11&gt;0,"Conferir excedente",IF(I11=0,"Recebido",IF(G11="","Sem previsão",IF(G11&lt;TODAY(),"Em atraso",IF(H11&gt;0,"Parcial","A receber")))))))</x:f>
        <x:v>Conferir excedente</x:v>
      </x:c>
      <x:c r="K11" s="19" t="n">
        <x:f>IF(L11="OK",MAX(0,ROUND(H11-F11,2)),"")</x:f>
        <x:v>50</x:v>
      </x:c>
      <x:c r="L11" s="20" t="str">
        <x:f>IF(COUNTA(A11:D11,F11:G11)=0,"",IF(A11="","Falta ID",IF(COUNTIFS($A$8:$A$207,A11)&lt;&gt;1,"ID repetido",IF(B11="","Falta local",IF(OR(NOT(ISNUMBER(C11)),NOT(ISNUMBER(D11))),"Falta data/hora",IF(D11&lt;=C11,"Fim deve ser após início",IF(OR(NOT(ISNUMBER(F11)),F11&lt;0,F11&lt;&gt;ROUND(F11,2)),"Valor inválido",IF(AND(G11&lt;&gt;"",NOT(ISNUMBER(G11))),"Previsão inválida","OK"))))))))</x:f>
        <x:v>OK</x:v>
      </x:c>
    </x:row>
    <x:row r="12" ht="25" customHeight="1">
      <x:c r="A12" s="12" t="str">
        <x:v>P005</x:v>
      </x:c>
      <x:c r="B12" s="12" t="str">
        <x:v>Hospital A</x:v>
      </x:c>
      <x:c r="C12" s="13" t="d">
        <x:v>2026-10-31T20:00:00.000Z</x:v>
      </x:c>
      <x:c r="D12" s="13" t="d">
        <x:v>2026-11-01T08:00:00.000Z</x:v>
      </x:c>
      <x:c r="E12" s="18" t="n">
        <x:f>IF(L12="OK",ROUND((D12-C12)*24,2),"")</x:f>
        <x:v>12</x:v>
      </x:c>
      <x:c r="F12" s="15" t="n">
        <x:v>1200</x:v>
      </x:c>
      <x:c r="G12" s="14" t="d">
        <x:v>2026-11-10T00:00:00.000Z</x:v>
      </x:c>
      <x:c r="H12" s="19" t="n">
        <x:f>IF(L12="OK",ROUND(SUMIFS('Recebimentos'!$C$8:$C$407,'Recebimentos'!$A$8:$A$407,A12,'Recebimentos'!$F$8:$F$407,"OK"),2),"")</x:f>
        <x:v>0</x:v>
      </x:c>
      <x:c r="I12" s="19" t="n">
        <x:f>IF(L12="OK",MAX(0,ROUND(F12-H12,2)),"")</x:f>
        <x:v>1200</x:v>
      </x:c>
      <x:c r="J12" s="20" t="str">
        <x:f>IF(L12="","",IF(L12&lt;&gt;"OK","Conferir dados",IF(K12&gt;0,"Conferir excedente",IF(I12=0,"Recebido",IF(G12="","Sem previsão",IF(G12&lt;TODAY(),"Em atraso",IF(H12&gt;0,"Parcial","A receber")))))))</x:f>
        <x:v>A receber</x:v>
      </x:c>
      <x:c r="K12" s="19" t="n">
        <x:f>IF(L12="OK",MAX(0,ROUND(H12-F12,2)),"")</x:f>
        <x:v>0</x:v>
      </x:c>
      <x:c r="L12" s="20" t="str">
        <x:f>IF(COUNTA(A12:D12,F12:G12)=0,"",IF(A12="","Falta ID",IF(COUNTIFS($A$8:$A$207,A12)&lt;&gt;1,"ID repetido",IF(B12="","Falta local",IF(OR(NOT(ISNUMBER(C12)),NOT(ISNUMBER(D12))),"Falta data/hora",IF(D12&lt;=C12,"Fim deve ser após início",IF(OR(NOT(ISNUMBER(F12)),F12&lt;0,F12&lt;&gt;ROUND(F12,2)),"Valor inválido",IF(AND(G12&lt;&gt;"",NOT(ISNUMBER(G12))),"Previsão inválida","OK"))))))))</x:f>
        <x:v>OK</x:v>
      </x:c>
    </x:row>
    <x:row r="13" ht="25" customHeight="1">
      <x:c r="A13" s="12"/>
      <x:c r="B13" s="12"/>
      <x:c r="C13" s="13"/>
      <x:c r="D13" s="13"/>
      <x:c r="E13" s="18" t="str">
        <x:f>IF(L13="OK",ROUND((D13-C13)*24,2),"")</x:f>
      </x:c>
      <x:c r="F13" s="15"/>
      <x:c r="G13" s="14"/>
      <x:c r="H13" s="19" t="str">
        <x:f>IF(L13="OK",ROUND(SUMIFS('Recebimentos'!$C$8:$C$407,'Recebimentos'!$A$8:$A$407,A13,'Recebimentos'!$F$8:$F$407,"OK"),2),"")</x:f>
      </x:c>
      <x:c r="I13" s="19" t="str">
        <x:f>IF(L13="OK",MAX(0,ROUND(F13-H13,2)),"")</x:f>
      </x:c>
      <x:c r="J13" s="20" t="str">
        <x:f>IF(L13="","",IF(L13&lt;&gt;"OK","Conferir dados",IF(K13&gt;0,"Conferir excedente",IF(I13=0,"Recebido",IF(G13="","Sem previsão",IF(G13&lt;TODAY(),"Em atraso",IF(H13&gt;0,"Parcial","A receber")))))))</x:f>
      </x:c>
      <x:c r="K13" s="19" t="str">
        <x:f>IF(L13="OK",MAX(0,ROUND(H13-F13,2)),"")</x:f>
      </x:c>
      <x:c r="L13" s="20" t="str">
        <x:f>IF(COUNTA(A13:D13,F13:G13)=0,"",IF(A13="","Falta ID",IF(COUNTIFS($A$8:$A$207,A13)&lt;&gt;1,"ID repetido",IF(B13="","Falta local",IF(OR(NOT(ISNUMBER(C13)),NOT(ISNUMBER(D13))),"Falta data/hora",IF(D13&lt;=C13,"Fim deve ser após início",IF(OR(NOT(ISNUMBER(F13)),F13&lt;0,F13&lt;&gt;ROUND(F13,2)),"Valor inválido",IF(AND(G13&lt;&gt;"",NOT(ISNUMBER(G13))),"Previsão inválida","OK"))))))))</x:f>
      </x:c>
    </x:row>
    <x:row r="14" ht="25" customHeight="1">
      <x:c r="A14" s="12"/>
      <x:c r="B14" s="12"/>
      <x:c r="C14" s="13"/>
      <x:c r="D14" s="13"/>
      <x:c r="E14" s="18" t="str">
        <x:f>IF(L14="OK",ROUND((D14-C14)*24,2),"")</x:f>
      </x:c>
      <x:c r="F14" s="15"/>
      <x:c r="G14" s="14"/>
      <x:c r="H14" s="19" t="str">
        <x:f>IF(L14="OK",ROUND(SUMIFS('Recebimentos'!$C$8:$C$407,'Recebimentos'!$A$8:$A$407,A14,'Recebimentos'!$F$8:$F$407,"OK"),2),"")</x:f>
      </x:c>
      <x:c r="I14" s="19" t="str">
        <x:f>IF(L14="OK",MAX(0,ROUND(F14-H14,2)),"")</x:f>
      </x:c>
      <x:c r="J14" s="20" t="str">
        <x:f>IF(L14="","",IF(L14&lt;&gt;"OK","Conferir dados",IF(K14&gt;0,"Conferir excedente",IF(I14=0,"Recebido",IF(G14="","Sem previsão",IF(G14&lt;TODAY(),"Em atraso",IF(H14&gt;0,"Parcial","A receber")))))))</x:f>
      </x:c>
      <x:c r="K14" s="19" t="str">
        <x:f>IF(L14="OK",MAX(0,ROUND(H14-F14,2)),"")</x:f>
      </x:c>
      <x:c r="L14" s="20" t="str">
        <x:f>IF(COUNTA(A14:D14,F14:G14)=0,"",IF(A14="","Falta ID",IF(COUNTIFS($A$8:$A$207,A14)&lt;&gt;1,"ID repetido",IF(B14="","Falta local",IF(OR(NOT(ISNUMBER(C14)),NOT(ISNUMBER(D14))),"Falta data/hora",IF(D14&lt;=C14,"Fim deve ser após início",IF(OR(NOT(ISNUMBER(F14)),F14&lt;0,F14&lt;&gt;ROUND(F14,2)),"Valor inválido",IF(AND(G14&lt;&gt;"",NOT(ISNUMBER(G14))),"Previsão inválida","OK"))))))))</x:f>
      </x:c>
    </x:row>
    <x:row r="15" ht="25" customHeight="1">
      <x:c r="A15" s="12"/>
      <x:c r="B15" s="12"/>
      <x:c r="C15" s="13"/>
      <x:c r="D15" s="13"/>
      <x:c r="E15" s="18" t="str">
        <x:f>IF(L15="OK",ROUND((D15-C15)*24,2),"")</x:f>
      </x:c>
      <x:c r="F15" s="15"/>
      <x:c r="G15" s="14"/>
      <x:c r="H15" s="19" t="str">
        <x:f>IF(L15="OK",ROUND(SUMIFS('Recebimentos'!$C$8:$C$407,'Recebimentos'!$A$8:$A$407,A15,'Recebimentos'!$F$8:$F$407,"OK"),2),"")</x:f>
      </x:c>
      <x:c r="I15" s="19" t="str">
        <x:f>IF(L15="OK",MAX(0,ROUND(F15-H15,2)),"")</x:f>
      </x:c>
      <x:c r="J15" s="20" t="str">
        <x:f>IF(L15="","",IF(L15&lt;&gt;"OK","Conferir dados",IF(K15&gt;0,"Conferir excedente",IF(I15=0,"Recebido",IF(G15="","Sem previsão",IF(G15&lt;TODAY(),"Em atraso",IF(H15&gt;0,"Parcial","A receber")))))))</x:f>
      </x:c>
      <x:c r="K15" s="19" t="str">
        <x:f>IF(L15="OK",MAX(0,ROUND(H15-F15,2)),"")</x:f>
      </x:c>
      <x:c r="L15" s="20" t="str">
        <x:f>IF(COUNTA(A15:D15,F15:G15)=0,"",IF(A15="","Falta ID",IF(COUNTIFS($A$8:$A$207,A15)&lt;&gt;1,"ID repetido",IF(B15="","Falta local",IF(OR(NOT(ISNUMBER(C15)),NOT(ISNUMBER(D15))),"Falta data/hora",IF(D15&lt;=C15,"Fim deve ser após início",IF(OR(NOT(ISNUMBER(F15)),F15&lt;0,F15&lt;&gt;ROUND(F15,2)),"Valor inválido",IF(AND(G15&lt;&gt;"",NOT(ISNUMBER(G15))),"Previsão inválida","OK"))))))))</x:f>
      </x:c>
    </x:row>
    <x:row r="16" ht="25" customHeight="1">
      <x:c r="A16" s="12"/>
      <x:c r="B16" s="12"/>
      <x:c r="C16" s="13"/>
      <x:c r="D16" s="13"/>
      <x:c r="E16" s="18" t="str">
        <x:f>IF(L16="OK",ROUND((D16-C16)*24,2),"")</x:f>
      </x:c>
      <x:c r="F16" s="15"/>
      <x:c r="G16" s="14"/>
      <x:c r="H16" s="19" t="str">
        <x:f>IF(L16="OK",ROUND(SUMIFS('Recebimentos'!$C$8:$C$407,'Recebimentos'!$A$8:$A$407,A16,'Recebimentos'!$F$8:$F$407,"OK"),2),"")</x:f>
      </x:c>
      <x:c r="I16" s="19" t="str">
        <x:f>IF(L16="OK",MAX(0,ROUND(F16-H16,2)),"")</x:f>
      </x:c>
      <x:c r="J16" s="20" t="str">
        <x:f>IF(L16="","",IF(L16&lt;&gt;"OK","Conferir dados",IF(K16&gt;0,"Conferir excedente",IF(I16=0,"Recebido",IF(G16="","Sem previsão",IF(G16&lt;TODAY(),"Em atraso",IF(H16&gt;0,"Parcial","A receber")))))))</x:f>
      </x:c>
      <x:c r="K16" s="19" t="str">
        <x:f>IF(L16="OK",MAX(0,ROUND(H16-F16,2)),"")</x:f>
      </x:c>
      <x:c r="L16" s="20" t="str">
        <x:f>IF(COUNTA(A16:D16,F16:G16)=0,"",IF(A16="","Falta ID",IF(COUNTIFS($A$8:$A$207,A16)&lt;&gt;1,"ID repetido",IF(B16="","Falta local",IF(OR(NOT(ISNUMBER(C16)),NOT(ISNUMBER(D16))),"Falta data/hora",IF(D16&lt;=C16,"Fim deve ser após início",IF(OR(NOT(ISNUMBER(F16)),F16&lt;0,F16&lt;&gt;ROUND(F16,2)),"Valor inválido",IF(AND(G16&lt;&gt;"",NOT(ISNUMBER(G16))),"Previsão inválida","OK"))))))))</x:f>
      </x:c>
    </x:row>
    <x:row r="17" ht="25" customHeight="1">
      <x:c r="A17" s="12"/>
      <x:c r="B17" s="12"/>
      <x:c r="C17" s="13"/>
      <x:c r="D17" s="13"/>
      <x:c r="E17" s="18" t="str">
        <x:f>IF(L17="OK",ROUND((D17-C17)*24,2),"")</x:f>
      </x:c>
      <x:c r="F17" s="15"/>
      <x:c r="G17" s="14"/>
      <x:c r="H17" s="19" t="str">
        <x:f>IF(L17="OK",ROUND(SUMIFS('Recebimentos'!$C$8:$C$407,'Recebimentos'!$A$8:$A$407,A17,'Recebimentos'!$F$8:$F$407,"OK"),2),"")</x:f>
      </x:c>
      <x:c r="I17" s="19" t="str">
        <x:f>IF(L17="OK",MAX(0,ROUND(F17-H17,2)),"")</x:f>
      </x:c>
      <x:c r="J17" s="20" t="str">
        <x:f>IF(L17="","",IF(L17&lt;&gt;"OK","Conferir dados",IF(K17&gt;0,"Conferir excedente",IF(I17=0,"Recebido",IF(G17="","Sem previsão",IF(G17&lt;TODAY(),"Em atraso",IF(H17&gt;0,"Parcial","A receber")))))))</x:f>
      </x:c>
      <x:c r="K17" s="19" t="str">
        <x:f>IF(L17="OK",MAX(0,ROUND(H17-F17,2)),"")</x:f>
      </x:c>
      <x:c r="L17" s="20" t="str">
        <x:f>IF(COUNTA(A17:D17,F17:G17)=0,"",IF(A17="","Falta ID",IF(COUNTIFS($A$8:$A$207,A17)&lt;&gt;1,"ID repetido",IF(B17="","Falta local",IF(OR(NOT(ISNUMBER(C17)),NOT(ISNUMBER(D17))),"Falta data/hora",IF(D17&lt;=C17,"Fim deve ser após início",IF(OR(NOT(ISNUMBER(F17)),F17&lt;0,F17&lt;&gt;ROUND(F17,2)),"Valor inválido",IF(AND(G17&lt;&gt;"",NOT(ISNUMBER(G17))),"Previsão inválida","OK"))))))))</x:f>
      </x:c>
    </x:row>
    <x:row r="18" ht="25" customHeight="1">
      <x:c r="A18" s="12"/>
      <x:c r="B18" s="12"/>
      <x:c r="C18" s="13"/>
      <x:c r="D18" s="13"/>
      <x:c r="E18" s="18" t="str">
        <x:f>IF(L18="OK",ROUND((D18-C18)*24,2),"")</x:f>
      </x:c>
      <x:c r="F18" s="15"/>
      <x:c r="G18" s="14"/>
      <x:c r="H18" s="19" t="str">
        <x:f>IF(L18="OK",ROUND(SUMIFS('Recebimentos'!$C$8:$C$407,'Recebimentos'!$A$8:$A$407,A18,'Recebimentos'!$F$8:$F$407,"OK"),2),"")</x:f>
      </x:c>
      <x:c r="I18" s="19" t="str">
        <x:f>IF(L18="OK",MAX(0,ROUND(F18-H18,2)),"")</x:f>
      </x:c>
      <x:c r="J18" s="20" t="str">
        <x:f>IF(L18="","",IF(L18&lt;&gt;"OK","Conferir dados",IF(K18&gt;0,"Conferir excedente",IF(I18=0,"Recebido",IF(G18="","Sem previsão",IF(G18&lt;TODAY(),"Em atraso",IF(H18&gt;0,"Parcial","A receber")))))))</x:f>
      </x:c>
      <x:c r="K18" s="19" t="str">
        <x:f>IF(L18="OK",MAX(0,ROUND(H18-F18,2)),"")</x:f>
      </x:c>
      <x:c r="L18" s="20" t="str">
        <x:f>IF(COUNTA(A18:D18,F18:G18)=0,"",IF(A18="","Falta ID",IF(COUNTIFS($A$8:$A$207,A18)&lt;&gt;1,"ID repetido",IF(B18="","Falta local",IF(OR(NOT(ISNUMBER(C18)),NOT(ISNUMBER(D18))),"Falta data/hora",IF(D18&lt;=C18,"Fim deve ser após início",IF(OR(NOT(ISNUMBER(F18)),F18&lt;0,F18&lt;&gt;ROUND(F18,2)),"Valor inválido",IF(AND(G18&lt;&gt;"",NOT(ISNUMBER(G18))),"Previsão inválida","OK"))))))))</x:f>
      </x:c>
    </x:row>
    <x:row r="19" ht="25" customHeight="1">
      <x:c r="A19" s="12"/>
      <x:c r="B19" s="12"/>
      <x:c r="C19" s="13"/>
      <x:c r="D19" s="13"/>
      <x:c r="E19" s="18" t="str">
        <x:f>IF(L19="OK",ROUND((D19-C19)*24,2),"")</x:f>
      </x:c>
      <x:c r="F19" s="15"/>
      <x:c r="G19" s="14"/>
      <x:c r="H19" s="19" t="str">
        <x:f>IF(L19="OK",ROUND(SUMIFS('Recebimentos'!$C$8:$C$407,'Recebimentos'!$A$8:$A$407,A19,'Recebimentos'!$F$8:$F$407,"OK"),2),"")</x:f>
      </x:c>
      <x:c r="I19" s="19" t="str">
        <x:f>IF(L19="OK",MAX(0,ROUND(F19-H19,2)),"")</x:f>
      </x:c>
      <x:c r="J19" s="20" t="str">
        <x:f>IF(L19="","",IF(L19&lt;&gt;"OK","Conferir dados",IF(K19&gt;0,"Conferir excedente",IF(I19=0,"Recebido",IF(G19="","Sem previsão",IF(G19&lt;TODAY(),"Em atraso",IF(H19&gt;0,"Parcial","A receber")))))))</x:f>
      </x:c>
      <x:c r="K19" s="19" t="str">
        <x:f>IF(L19="OK",MAX(0,ROUND(H19-F19,2)),"")</x:f>
      </x:c>
      <x:c r="L19" s="20" t="str">
        <x:f>IF(COUNTA(A19:D19,F19:G19)=0,"",IF(A19="","Falta ID",IF(COUNTIFS($A$8:$A$207,A19)&lt;&gt;1,"ID repetido",IF(B19="","Falta local",IF(OR(NOT(ISNUMBER(C19)),NOT(ISNUMBER(D19))),"Falta data/hora",IF(D19&lt;=C19,"Fim deve ser após início",IF(OR(NOT(ISNUMBER(F19)),F19&lt;0,F19&lt;&gt;ROUND(F19,2)),"Valor inválido",IF(AND(G19&lt;&gt;"",NOT(ISNUMBER(G19))),"Previsão inválida","OK"))))))))</x:f>
      </x:c>
    </x:row>
    <x:row r="20" ht="25" customHeight="1">
      <x:c r="A20" s="12"/>
      <x:c r="B20" s="12"/>
      <x:c r="C20" s="13"/>
      <x:c r="D20" s="13"/>
      <x:c r="E20" s="18" t="str">
        <x:f>IF(L20="OK",ROUND((D20-C20)*24,2),"")</x:f>
      </x:c>
      <x:c r="F20" s="15"/>
      <x:c r="G20" s="14"/>
      <x:c r="H20" s="19" t="str">
        <x:f>IF(L20="OK",ROUND(SUMIFS('Recebimentos'!$C$8:$C$407,'Recebimentos'!$A$8:$A$407,A20,'Recebimentos'!$F$8:$F$407,"OK"),2),"")</x:f>
      </x:c>
      <x:c r="I20" s="19" t="str">
        <x:f>IF(L20="OK",MAX(0,ROUND(F20-H20,2)),"")</x:f>
      </x:c>
      <x:c r="J20" s="20" t="str">
        <x:f>IF(L20="","",IF(L20&lt;&gt;"OK","Conferir dados",IF(K20&gt;0,"Conferir excedente",IF(I20=0,"Recebido",IF(G20="","Sem previsão",IF(G20&lt;TODAY(),"Em atraso",IF(H20&gt;0,"Parcial","A receber")))))))</x:f>
      </x:c>
      <x:c r="K20" s="19" t="str">
        <x:f>IF(L20="OK",MAX(0,ROUND(H20-F20,2)),"")</x:f>
      </x:c>
      <x:c r="L20" s="20" t="str">
        <x:f>IF(COUNTA(A20:D20,F20:G20)=0,"",IF(A20="","Falta ID",IF(COUNTIFS($A$8:$A$207,A20)&lt;&gt;1,"ID repetido",IF(B20="","Falta local",IF(OR(NOT(ISNUMBER(C20)),NOT(ISNUMBER(D20))),"Falta data/hora",IF(D20&lt;=C20,"Fim deve ser após início",IF(OR(NOT(ISNUMBER(F20)),F20&lt;0,F20&lt;&gt;ROUND(F20,2)),"Valor inválido",IF(AND(G20&lt;&gt;"",NOT(ISNUMBER(G20))),"Previsão inválida","OK"))))))))</x:f>
      </x:c>
    </x:row>
    <x:row r="21" ht="25" customHeight="1">
      <x:c r="A21" s="12"/>
      <x:c r="B21" s="12"/>
      <x:c r="C21" s="13"/>
      <x:c r="D21" s="13"/>
      <x:c r="E21" s="18" t="str">
        <x:f>IF(L21="OK",ROUND((D21-C21)*24,2),"")</x:f>
      </x:c>
      <x:c r="F21" s="15"/>
      <x:c r="G21" s="14"/>
      <x:c r="H21" s="19" t="str">
        <x:f>IF(L21="OK",ROUND(SUMIFS('Recebimentos'!$C$8:$C$407,'Recebimentos'!$A$8:$A$407,A21,'Recebimentos'!$F$8:$F$407,"OK"),2),"")</x:f>
      </x:c>
      <x:c r="I21" s="19" t="str">
        <x:f>IF(L21="OK",MAX(0,ROUND(F21-H21,2)),"")</x:f>
      </x:c>
      <x:c r="J21" s="20" t="str">
        <x:f>IF(L21="","",IF(L21&lt;&gt;"OK","Conferir dados",IF(K21&gt;0,"Conferir excedente",IF(I21=0,"Recebido",IF(G21="","Sem previsão",IF(G21&lt;TODAY(),"Em atraso",IF(H21&gt;0,"Parcial","A receber")))))))</x:f>
      </x:c>
      <x:c r="K21" s="19" t="str">
        <x:f>IF(L21="OK",MAX(0,ROUND(H21-F21,2)),"")</x:f>
      </x:c>
      <x:c r="L21" s="20" t="str">
        <x:f>IF(COUNTA(A21:D21,F21:G21)=0,"",IF(A21="","Falta ID",IF(COUNTIFS($A$8:$A$207,A21)&lt;&gt;1,"ID repetido",IF(B21="","Falta local",IF(OR(NOT(ISNUMBER(C21)),NOT(ISNUMBER(D21))),"Falta data/hora",IF(D21&lt;=C21,"Fim deve ser após início",IF(OR(NOT(ISNUMBER(F21)),F21&lt;0,F21&lt;&gt;ROUND(F21,2)),"Valor inválido",IF(AND(G21&lt;&gt;"",NOT(ISNUMBER(G21))),"Previsão inválida","OK"))))))))</x:f>
      </x:c>
    </x:row>
    <x:row r="22" ht="25" customHeight="1">
      <x:c r="A22" s="12"/>
      <x:c r="B22" s="12"/>
      <x:c r="C22" s="13"/>
      <x:c r="D22" s="13"/>
      <x:c r="E22" s="18" t="str">
        <x:f>IF(L22="OK",ROUND((D22-C22)*24,2),"")</x:f>
      </x:c>
      <x:c r="F22" s="15"/>
      <x:c r="G22" s="14"/>
      <x:c r="H22" s="19" t="str">
        <x:f>IF(L22="OK",ROUND(SUMIFS('Recebimentos'!$C$8:$C$407,'Recebimentos'!$A$8:$A$407,A22,'Recebimentos'!$F$8:$F$407,"OK"),2),"")</x:f>
      </x:c>
      <x:c r="I22" s="19" t="str">
        <x:f>IF(L22="OK",MAX(0,ROUND(F22-H22,2)),"")</x:f>
      </x:c>
      <x:c r="J22" s="20" t="str">
        <x:f>IF(L22="","",IF(L22&lt;&gt;"OK","Conferir dados",IF(K22&gt;0,"Conferir excedente",IF(I22=0,"Recebido",IF(G22="","Sem previsão",IF(G22&lt;TODAY(),"Em atraso",IF(H22&gt;0,"Parcial","A receber")))))))</x:f>
      </x:c>
      <x:c r="K22" s="19" t="str">
        <x:f>IF(L22="OK",MAX(0,ROUND(H22-F22,2)),"")</x:f>
      </x:c>
      <x:c r="L22" s="20" t="str">
        <x:f>IF(COUNTA(A22:D22,F22:G22)=0,"",IF(A22="","Falta ID",IF(COUNTIFS($A$8:$A$207,A22)&lt;&gt;1,"ID repetido",IF(B22="","Falta local",IF(OR(NOT(ISNUMBER(C22)),NOT(ISNUMBER(D22))),"Falta data/hora",IF(D22&lt;=C22,"Fim deve ser após início",IF(OR(NOT(ISNUMBER(F22)),F22&lt;0,F22&lt;&gt;ROUND(F22,2)),"Valor inválido",IF(AND(G22&lt;&gt;"",NOT(ISNUMBER(G22))),"Previsão inválida","OK"))))))))</x:f>
      </x:c>
    </x:row>
    <x:row r="23" ht="25" customHeight="1">
      <x:c r="A23" s="12"/>
      <x:c r="B23" s="12"/>
      <x:c r="C23" s="13"/>
      <x:c r="D23" s="13"/>
      <x:c r="E23" s="18" t="str">
        <x:f>IF(L23="OK",ROUND((D23-C23)*24,2),"")</x:f>
      </x:c>
      <x:c r="F23" s="15"/>
      <x:c r="G23" s="14"/>
      <x:c r="H23" s="19" t="str">
        <x:f>IF(L23="OK",ROUND(SUMIFS('Recebimentos'!$C$8:$C$407,'Recebimentos'!$A$8:$A$407,A23,'Recebimentos'!$F$8:$F$407,"OK"),2),"")</x:f>
      </x:c>
      <x:c r="I23" s="19" t="str">
        <x:f>IF(L23="OK",MAX(0,ROUND(F23-H23,2)),"")</x:f>
      </x:c>
      <x:c r="J23" s="20" t="str">
        <x:f>IF(L23="","",IF(L23&lt;&gt;"OK","Conferir dados",IF(K23&gt;0,"Conferir excedente",IF(I23=0,"Recebido",IF(G23="","Sem previsão",IF(G23&lt;TODAY(),"Em atraso",IF(H23&gt;0,"Parcial","A receber")))))))</x:f>
      </x:c>
      <x:c r="K23" s="19" t="str">
        <x:f>IF(L23="OK",MAX(0,ROUND(H23-F23,2)),"")</x:f>
      </x:c>
      <x:c r="L23" s="20" t="str">
        <x:f>IF(COUNTA(A23:D23,F23:G23)=0,"",IF(A23="","Falta ID",IF(COUNTIFS($A$8:$A$207,A23)&lt;&gt;1,"ID repetido",IF(B23="","Falta local",IF(OR(NOT(ISNUMBER(C23)),NOT(ISNUMBER(D23))),"Falta data/hora",IF(D23&lt;=C23,"Fim deve ser após início",IF(OR(NOT(ISNUMBER(F23)),F23&lt;0,F23&lt;&gt;ROUND(F23,2)),"Valor inválido",IF(AND(G23&lt;&gt;"",NOT(ISNUMBER(G23))),"Previsão inválida","OK"))))))))</x:f>
      </x:c>
    </x:row>
    <x:row r="24" ht="25" customHeight="1">
      <x:c r="A24" s="12"/>
      <x:c r="B24" s="12"/>
      <x:c r="C24" s="13"/>
      <x:c r="D24" s="13"/>
      <x:c r="E24" s="18" t="str">
        <x:f>IF(L24="OK",ROUND((D24-C24)*24,2),"")</x:f>
      </x:c>
      <x:c r="F24" s="15"/>
      <x:c r="G24" s="14"/>
      <x:c r="H24" s="19" t="str">
        <x:f>IF(L24="OK",ROUND(SUMIFS('Recebimentos'!$C$8:$C$407,'Recebimentos'!$A$8:$A$407,A24,'Recebimentos'!$F$8:$F$407,"OK"),2),"")</x:f>
      </x:c>
      <x:c r="I24" s="19" t="str">
        <x:f>IF(L24="OK",MAX(0,ROUND(F24-H24,2)),"")</x:f>
      </x:c>
      <x:c r="J24" s="20" t="str">
        <x:f>IF(L24="","",IF(L24&lt;&gt;"OK","Conferir dados",IF(K24&gt;0,"Conferir excedente",IF(I24=0,"Recebido",IF(G24="","Sem previsão",IF(G24&lt;TODAY(),"Em atraso",IF(H24&gt;0,"Parcial","A receber")))))))</x:f>
      </x:c>
      <x:c r="K24" s="19" t="str">
        <x:f>IF(L24="OK",MAX(0,ROUND(H24-F24,2)),"")</x:f>
      </x:c>
      <x:c r="L24" s="20" t="str">
        <x:f>IF(COUNTA(A24:D24,F24:G24)=0,"",IF(A24="","Falta ID",IF(COUNTIFS($A$8:$A$207,A24)&lt;&gt;1,"ID repetido",IF(B24="","Falta local",IF(OR(NOT(ISNUMBER(C24)),NOT(ISNUMBER(D24))),"Falta data/hora",IF(D24&lt;=C24,"Fim deve ser após início",IF(OR(NOT(ISNUMBER(F24)),F24&lt;0,F24&lt;&gt;ROUND(F24,2)),"Valor inválido",IF(AND(G24&lt;&gt;"",NOT(ISNUMBER(G24))),"Previsão inválida","OK"))))))))</x:f>
      </x:c>
    </x:row>
    <x:row r="25" ht="25" customHeight="1">
      <x:c r="A25" s="12"/>
      <x:c r="B25" s="12"/>
      <x:c r="C25" s="13"/>
      <x:c r="D25" s="13"/>
      <x:c r="E25" s="18" t="str">
        <x:f>IF(L25="OK",ROUND((D25-C25)*24,2),"")</x:f>
      </x:c>
      <x:c r="F25" s="15"/>
      <x:c r="G25" s="14"/>
      <x:c r="H25" s="19" t="str">
        <x:f>IF(L25="OK",ROUND(SUMIFS('Recebimentos'!$C$8:$C$407,'Recebimentos'!$A$8:$A$407,A25,'Recebimentos'!$F$8:$F$407,"OK"),2),"")</x:f>
      </x:c>
      <x:c r="I25" s="19" t="str">
        <x:f>IF(L25="OK",MAX(0,ROUND(F25-H25,2)),"")</x:f>
      </x:c>
      <x:c r="J25" s="20" t="str">
        <x:f>IF(L25="","",IF(L25&lt;&gt;"OK","Conferir dados",IF(K25&gt;0,"Conferir excedente",IF(I25=0,"Recebido",IF(G25="","Sem previsão",IF(G25&lt;TODAY(),"Em atraso",IF(H25&gt;0,"Parcial","A receber")))))))</x:f>
      </x:c>
      <x:c r="K25" s="19" t="str">
        <x:f>IF(L25="OK",MAX(0,ROUND(H25-F25,2)),"")</x:f>
      </x:c>
      <x:c r="L25" s="20" t="str">
        <x:f>IF(COUNTA(A25:D25,F25:G25)=0,"",IF(A25="","Falta ID",IF(COUNTIFS($A$8:$A$207,A25)&lt;&gt;1,"ID repetido",IF(B25="","Falta local",IF(OR(NOT(ISNUMBER(C25)),NOT(ISNUMBER(D25))),"Falta data/hora",IF(D25&lt;=C25,"Fim deve ser após início",IF(OR(NOT(ISNUMBER(F25)),F25&lt;0,F25&lt;&gt;ROUND(F25,2)),"Valor inválido",IF(AND(G25&lt;&gt;"",NOT(ISNUMBER(G25))),"Previsão inválida","OK"))))))))</x:f>
      </x:c>
    </x:row>
    <x:row r="26" ht="25" customHeight="1">
      <x:c r="A26" s="12"/>
      <x:c r="B26" s="12"/>
      <x:c r="C26" s="13"/>
      <x:c r="D26" s="13"/>
      <x:c r="E26" s="18" t="str">
        <x:f>IF(L26="OK",ROUND((D26-C26)*24,2),"")</x:f>
      </x:c>
      <x:c r="F26" s="15"/>
      <x:c r="G26" s="14"/>
      <x:c r="H26" s="19" t="str">
        <x:f>IF(L26="OK",ROUND(SUMIFS('Recebimentos'!$C$8:$C$407,'Recebimentos'!$A$8:$A$407,A26,'Recebimentos'!$F$8:$F$407,"OK"),2),"")</x:f>
      </x:c>
      <x:c r="I26" s="19" t="str">
        <x:f>IF(L26="OK",MAX(0,ROUND(F26-H26,2)),"")</x:f>
      </x:c>
      <x:c r="J26" s="20" t="str">
        <x:f>IF(L26="","",IF(L26&lt;&gt;"OK","Conferir dados",IF(K26&gt;0,"Conferir excedente",IF(I26=0,"Recebido",IF(G26="","Sem previsão",IF(G26&lt;TODAY(),"Em atraso",IF(H26&gt;0,"Parcial","A receber")))))))</x:f>
      </x:c>
      <x:c r="K26" s="19" t="str">
        <x:f>IF(L26="OK",MAX(0,ROUND(H26-F26,2)),"")</x:f>
      </x:c>
      <x:c r="L26" s="20" t="str">
        <x:f>IF(COUNTA(A26:D26,F26:G26)=0,"",IF(A26="","Falta ID",IF(COUNTIFS($A$8:$A$207,A26)&lt;&gt;1,"ID repetido",IF(B26="","Falta local",IF(OR(NOT(ISNUMBER(C26)),NOT(ISNUMBER(D26))),"Falta data/hora",IF(D26&lt;=C26,"Fim deve ser após início",IF(OR(NOT(ISNUMBER(F26)),F26&lt;0,F26&lt;&gt;ROUND(F26,2)),"Valor inválido",IF(AND(G26&lt;&gt;"",NOT(ISNUMBER(G26))),"Previsão inválida","OK"))))))))</x:f>
      </x:c>
    </x:row>
    <x:row r="27" ht="25" customHeight="1">
      <x:c r="A27" s="12"/>
      <x:c r="B27" s="12"/>
      <x:c r="C27" s="13"/>
      <x:c r="D27" s="13"/>
      <x:c r="E27" s="18" t="str">
        <x:f>IF(L27="OK",ROUND((D27-C27)*24,2),"")</x:f>
      </x:c>
      <x:c r="F27" s="15"/>
      <x:c r="G27" s="14"/>
      <x:c r="H27" s="19" t="str">
        <x:f>IF(L27="OK",ROUND(SUMIFS('Recebimentos'!$C$8:$C$407,'Recebimentos'!$A$8:$A$407,A27,'Recebimentos'!$F$8:$F$407,"OK"),2),"")</x:f>
      </x:c>
      <x:c r="I27" s="19" t="str">
        <x:f>IF(L27="OK",MAX(0,ROUND(F27-H27,2)),"")</x:f>
      </x:c>
      <x:c r="J27" s="20" t="str">
        <x:f>IF(L27="","",IF(L27&lt;&gt;"OK","Conferir dados",IF(K27&gt;0,"Conferir excedente",IF(I27=0,"Recebido",IF(G27="","Sem previsão",IF(G27&lt;TODAY(),"Em atraso",IF(H27&gt;0,"Parcial","A receber")))))))</x:f>
      </x:c>
      <x:c r="K27" s="19" t="str">
        <x:f>IF(L27="OK",MAX(0,ROUND(H27-F27,2)),"")</x:f>
      </x:c>
      <x:c r="L27" s="20" t="str">
        <x:f>IF(COUNTA(A27:D27,F27:G27)=0,"",IF(A27="","Falta ID",IF(COUNTIFS($A$8:$A$207,A27)&lt;&gt;1,"ID repetido",IF(B27="","Falta local",IF(OR(NOT(ISNUMBER(C27)),NOT(ISNUMBER(D27))),"Falta data/hora",IF(D27&lt;=C27,"Fim deve ser após início",IF(OR(NOT(ISNUMBER(F27)),F27&lt;0,F27&lt;&gt;ROUND(F27,2)),"Valor inválido",IF(AND(G27&lt;&gt;"",NOT(ISNUMBER(G27))),"Previsão inválida","OK"))))))))</x:f>
      </x:c>
    </x:row>
    <x:row r="28" ht="25" customHeight="1">
      <x:c r="A28" s="12"/>
      <x:c r="B28" s="12"/>
      <x:c r="C28" s="13"/>
      <x:c r="D28" s="13"/>
      <x:c r="E28" s="18" t="str">
        <x:f>IF(L28="OK",ROUND((D28-C28)*24,2),"")</x:f>
      </x:c>
      <x:c r="F28" s="15"/>
      <x:c r="G28" s="14"/>
      <x:c r="H28" s="19" t="str">
        <x:f>IF(L28="OK",ROUND(SUMIFS('Recebimentos'!$C$8:$C$407,'Recebimentos'!$A$8:$A$407,A28,'Recebimentos'!$F$8:$F$407,"OK"),2),"")</x:f>
      </x:c>
      <x:c r="I28" s="19" t="str">
        <x:f>IF(L28="OK",MAX(0,ROUND(F28-H28,2)),"")</x:f>
      </x:c>
      <x:c r="J28" s="20" t="str">
        <x:f>IF(L28="","",IF(L28&lt;&gt;"OK","Conferir dados",IF(K28&gt;0,"Conferir excedente",IF(I28=0,"Recebido",IF(G28="","Sem previsão",IF(G28&lt;TODAY(),"Em atraso",IF(H28&gt;0,"Parcial","A receber")))))))</x:f>
      </x:c>
      <x:c r="K28" s="19" t="str">
        <x:f>IF(L28="OK",MAX(0,ROUND(H28-F28,2)),"")</x:f>
      </x:c>
      <x:c r="L28" s="20" t="str">
        <x:f>IF(COUNTA(A28:D28,F28:G28)=0,"",IF(A28="","Falta ID",IF(COUNTIFS($A$8:$A$207,A28)&lt;&gt;1,"ID repetido",IF(B28="","Falta local",IF(OR(NOT(ISNUMBER(C28)),NOT(ISNUMBER(D28))),"Falta data/hora",IF(D28&lt;=C28,"Fim deve ser após início",IF(OR(NOT(ISNUMBER(F28)),F28&lt;0,F28&lt;&gt;ROUND(F28,2)),"Valor inválido",IF(AND(G28&lt;&gt;"",NOT(ISNUMBER(G28))),"Previsão inválida","OK"))))))))</x:f>
      </x:c>
    </x:row>
    <x:row r="29" ht="25" customHeight="1">
      <x:c r="A29" s="12"/>
      <x:c r="B29" s="12"/>
      <x:c r="C29" s="13"/>
      <x:c r="D29" s="13"/>
      <x:c r="E29" s="18" t="str">
        <x:f>IF(L29="OK",ROUND((D29-C29)*24,2),"")</x:f>
      </x:c>
      <x:c r="F29" s="15"/>
      <x:c r="G29" s="14"/>
      <x:c r="H29" s="19" t="str">
        <x:f>IF(L29="OK",ROUND(SUMIFS('Recebimentos'!$C$8:$C$407,'Recebimentos'!$A$8:$A$407,A29,'Recebimentos'!$F$8:$F$407,"OK"),2),"")</x:f>
      </x:c>
      <x:c r="I29" s="19" t="str">
        <x:f>IF(L29="OK",MAX(0,ROUND(F29-H29,2)),"")</x:f>
      </x:c>
      <x:c r="J29" s="20" t="str">
        <x:f>IF(L29="","",IF(L29&lt;&gt;"OK","Conferir dados",IF(K29&gt;0,"Conferir excedente",IF(I29=0,"Recebido",IF(G29="","Sem previsão",IF(G29&lt;TODAY(),"Em atraso",IF(H29&gt;0,"Parcial","A receber")))))))</x:f>
      </x:c>
      <x:c r="K29" s="19" t="str">
        <x:f>IF(L29="OK",MAX(0,ROUND(H29-F29,2)),"")</x:f>
      </x:c>
      <x:c r="L29" s="20" t="str">
        <x:f>IF(COUNTA(A29:D29,F29:G29)=0,"",IF(A29="","Falta ID",IF(COUNTIFS($A$8:$A$207,A29)&lt;&gt;1,"ID repetido",IF(B29="","Falta local",IF(OR(NOT(ISNUMBER(C29)),NOT(ISNUMBER(D29))),"Falta data/hora",IF(D29&lt;=C29,"Fim deve ser após início",IF(OR(NOT(ISNUMBER(F29)),F29&lt;0,F29&lt;&gt;ROUND(F29,2)),"Valor inválido",IF(AND(G29&lt;&gt;"",NOT(ISNUMBER(G29))),"Previsão inválida","OK"))))))))</x:f>
      </x:c>
    </x:row>
    <x:row r="30" ht="25" customHeight="1">
      <x:c r="A30" s="12"/>
      <x:c r="B30" s="12"/>
      <x:c r="C30" s="13"/>
      <x:c r="D30" s="13"/>
      <x:c r="E30" s="18" t="str">
        <x:f>IF(L30="OK",ROUND((D30-C30)*24,2),"")</x:f>
      </x:c>
      <x:c r="F30" s="15"/>
      <x:c r="G30" s="14"/>
      <x:c r="H30" s="19" t="str">
        <x:f>IF(L30="OK",ROUND(SUMIFS('Recebimentos'!$C$8:$C$407,'Recebimentos'!$A$8:$A$407,A30,'Recebimentos'!$F$8:$F$407,"OK"),2),"")</x:f>
      </x:c>
      <x:c r="I30" s="19" t="str">
        <x:f>IF(L30="OK",MAX(0,ROUND(F30-H30,2)),"")</x:f>
      </x:c>
      <x:c r="J30" s="20" t="str">
        <x:f>IF(L30="","",IF(L30&lt;&gt;"OK","Conferir dados",IF(K30&gt;0,"Conferir excedente",IF(I30=0,"Recebido",IF(G30="","Sem previsão",IF(G30&lt;TODAY(),"Em atraso",IF(H30&gt;0,"Parcial","A receber")))))))</x:f>
      </x:c>
      <x:c r="K30" s="19" t="str">
        <x:f>IF(L30="OK",MAX(0,ROUND(H30-F30,2)),"")</x:f>
      </x:c>
      <x:c r="L30" s="20" t="str">
        <x:f>IF(COUNTA(A30:D30,F30:G30)=0,"",IF(A30="","Falta ID",IF(COUNTIFS($A$8:$A$207,A30)&lt;&gt;1,"ID repetido",IF(B30="","Falta local",IF(OR(NOT(ISNUMBER(C30)),NOT(ISNUMBER(D30))),"Falta data/hora",IF(D30&lt;=C30,"Fim deve ser após início",IF(OR(NOT(ISNUMBER(F30)),F30&lt;0,F30&lt;&gt;ROUND(F30,2)),"Valor inválido",IF(AND(G30&lt;&gt;"",NOT(ISNUMBER(G30))),"Previsão inválida","OK"))))))))</x:f>
      </x:c>
    </x:row>
    <x:row r="31" ht="25" customHeight="1">
      <x:c r="A31" s="12"/>
      <x:c r="B31" s="12"/>
      <x:c r="C31" s="13"/>
      <x:c r="D31" s="13"/>
      <x:c r="E31" s="18" t="str">
        <x:f>IF(L31="OK",ROUND((D31-C31)*24,2),"")</x:f>
      </x:c>
      <x:c r="F31" s="15"/>
      <x:c r="G31" s="14"/>
      <x:c r="H31" s="19" t="str">
        <x:f>IF(L31="OK",ROUND(SUMIFS('Recebimentos'!$C$8:$C$407,'Recebimentos'!$A$8:$A$407,A31,'Recebimentos'!$F$8:$F$407,"OK"),2),"")</x:f>
      </x:c>
      <x:c r="I31" s="19" t="str">
        <x:f>IF(L31="OK",MAX(0,ROUND(F31-H31,2)),"")</x:f>
      </x:c>
      <x:c r="J31" s="20" t="str">
        <x:f>IF(L31="","",IF(L31&lt;&gt;"OK","Conferir dados",IF(K31&gt;0,"Conferir excedente",IF(I31=0,"Recebido",IF(G31="","Sem previsão",IF(G31&lt;TODAY(),"Em atraso",IF(H31&gt;0,"Parcial","A receber")))))))</x:f>
      </x:c>
      <x:c r="K31" s="19" t="str">
        <x:f>IF(L31="OK",MAX(0,ROUND(H31-F31,2)),"")</x:f>
      </x:c>
      <x:c r="L31" s="20" t="str">
        <x:f>IF(COUNTA(A31:D31,F31:G31)=0,"",IF(A31="","Falta ID",IF(COUNTIFS($A$8:$A$207,A31)&lt;&gt;1,"ID repetido",IF(B31="","Falta local",IF(OR(NOT(ISNUMBER(C31)),NOT(ISNUMBER(D31))),"Falta data/hora",IF(D31&lt;=C31,"Fim deve ser após início",IF(OR(NOT(ISNUMBER(F31)),F31&lt;0,F31&lt;&gt;ROUND(F31,2)),"Valor inválido",IF(AND(G31&lt;&gt;"",NOT(ISNUMBER(G31))),"Previsão inválida","OK"))))))))</x:f>
      </x:c>
    </x:row>
    <x:row r="32" ht="25" customHeight="1">
      <x:c r="A32" s="12"/>
      <x:c r="B32" s="12"/>
      <x:c r="C32" s="13"/>
      <x:c r="D32" s="13"/>
      <x:c r="E32" s="18" t="str">
        <x:f>IF(L32="OK",ROUND((D32-C32)*24,2),"")</x:f>
      </x:c>
      <x:c r="F32" s="15"/>
      <x:c r="G32" s="14"/>
      <x:c r="H32" s="19" t="str">
        <x:f>IF(L32="OK",ROUND(SUMIFS('Recebimentos'!$C$8:$C$407,'Recebimentos'!$A$8:$A$407,A32,'Recebimentos'!$F$8:$F$407,"OK"),2),"")</x:f>
      </x:c>
      <x:c r="I32" s="19" t="str">
        <x:f>IF(L32="OK",MAX(0,ROUND(F32-H32,2)),"")</x:f>
      </x:c>
      <x:c r="J32" s="20" t="str">
        <x:f>IF(L32="","",IF(L32&lt;&gt;"OK","Conferir dados",IF(K32&gt;0,"Conferir excedente",IF(I32=0,"Recebido",IF(G32="","Sem previsão",IF(G32&lt;TODAY(),"Em atraso",IF(H32&gt;0,"Parcial","A receber")))))))</x:f>
      </x:c>
      <x:c r="K32" s="19" t="str">
        <x:f>IF(L32="OK",MAX(0,ROUND(H32-F32,2)),"")</x:f>
      </x:c>
      <x:c r="L32" s="20" t="str">
        <x:f>IF(COUNTA(A32:D32,F32:G32)=0,"",IF(A32="","Falta ID",IF(COUNTIFS($A$8:$A$207,A32)&lt;&gt;1,"ID repetido",IF(B32="","Falta local",IF(OR(NOT(ISNUMBER(C32)),NOT(ISNUMBER(D32))),"Falta data/hora",IF(D32&lt;=C32,"Fim deve ser após início",IF(OR(NOT(ISNUMBER(F32)),F32&lt;0,F32&lt;&gt;ROUND(F32,2)),"Valor inválido",IF(AND(G32&lt;&gt;"",NOT(ISNUMBER(G32))),"Previsão inválida","OK"))))))))</x:f>
      </x:c>
    </x:row>
    <x:row r="33" ht="25" customHeight="1">
      <x:c r="A33" s="12"/>
      <x:c r="B33" s="12"/>
      <x:c r="C33" s="13"/>
      <x:c r="D33" s="13"/>
      <x:c r="E33" s="18" t="str">
        <x:f>IF(L33="OK",ROUND((D33-C33)*24,2),"")</x:f>
      </x:c>
      <x:c r="F33" s="15"/>
      <x:c r="G33" s="14"/>
      <x:c r="H33" s="19" t="str">
        <x:f>IF(L33="OK",ROUND(SUMIFS('Recebimentos'!$C$8:$C$407,'Recebimentos'!$A$8:$A$407,A33,'Recebimentos'!$F$8:$F$407,"OK"),2),"")</x:f>
      </x:c>
      <x:c r="I33" s="19" t="str">
        <x:f>IF(L33="OK",MAX(0,ROUND(F33-H33,2)),"")</x:f>
      </x:c>
      <x:c r="J33" s="20" t="str">
        <x:f>IF(L33="","",IF(L33&lt;&gt;"OK","Conferir dados",IF(K33&gt;0,"Conferir excedente",IF(I33=0,"Recebido",IF(G33="","Sem previsão",IF(G33&lt;TODAY(),"Em atraso",IF(H33&gt;0,"Parcial","A receber")))))))</x:f>
      </x:c>
      <x:c r="K33" s="19" t="str">
        <x:f>IF(L33="OK",MAX(0,ROUND(H33-F33,2)),"")</x:f>
      </x:c>
      <x:c r="L33" s="20" t="str">
        <x:f>IF(COUNTA(A33:D33,F33:G33)=0,"",IF(A33="","Falta ID",IF(COUNTIFS($A$8:$A$207,A33)&lt;&gt;1,"ID repetido",IF(B33="","Falta local",IF(OR(NOT(ISNUMBER(C33)),NOT(ISNUMBER(D33))),"Falta data/hora",IF(D33&lt;=C33,"Fim deve ser após início",IF(OR(NOT(ISNUMBER(F33)),F33&lt;0,F33&lt;&gt;ROUND(F33,2)),"Valor inválido",IF(AND(G33&lt;&gt;"",NOT(ISNUMBER(G33))),"Previsão inválida","OK"))))))))</x:f>
      </x:c>
    </x:row>
    <x:row r="34" ht="25" customHeight="1">
      <x:c r="A34" s="12"/>
      <x:c r="B34" s="12"/>
      <x:c r="C34" s="13"/>
      <x:c r="D34" s="13"/>
      <x:c r="E34" s="18" t="str">
        <x:f>IF(L34="OK",ROUND((D34-C34)*24,2),"")</x:f>
      </x:c>
      <x:c r="F34" s="15"/>
      <x:c r="G34" s="14"/>
      <x:c r="H34" s="19" t="str">
        <x:f>IF(L34="OK",ROUND(SUMIFS('Recebimentos'!$C$8:$C$407,'Recebimentos'!$A$8:$A$407,A34,'Recebimentos'!$F$8:$F$407,"OK"),2),"")</x:f>
      </x:c>
      <x:c r="I34" s="19" t="str">
        <x:f>IF(L34="OK",MAX(0,ROUND(F34-H34,2)),"")</x:f>
      </x:c>
      <x:c r="J34" s="20" t="str">
        <x:f>IF(L34="","",IF(L34&lt;&gt;"OK","Conferir dados",IF(K34&gt;0,"Conferir excedente",IF(I34=0,"Recebido",IF(G34="","Sem previsão",IF(G34&lt;TODAY(),"Em atraso",IF(H34&gt;0,"Parcial","A receber")))))))</x:f>
      </x:c>
      <x:c r="K34" s="19" t="str">
        <x:f>IF(L34="OK",MAX(0,ROUND(H34-F34,2)),"")</x:f>
      </x:c>
      <x:c r="L34" s="20" t="str">
        <x:f>IF(COUNTA(A34:D34,F34:G34)=0,"",IF(A34="","Falta ID",IF(COUNTIFS($A$8:$A$207,A34)&lt;&gt;1,"ID repetido",IF(B34="","Falta local",IF(OR(NOT(ISNUMBER(C34)),NOT(ISNUMBER(D34))),"Falta data/hora",IF(D34&lt;=C34,"Fim deve ser após início",IF(OR(NOT(ISNUMBER(F34)),F34&lt;0,F34&lt;&gt;ROUND(F34,2)),"Valor inválido",IF(AND(G34&lt;&gt;"",NOT(ISNUMBER(G34))),"Previsão inválida","OK"))))))))</x:f>
      </x:c>
    </x:row>
    <x:row r="35" ht="25" customHeight="1">
      <x:c r="A35" s="12"/>
      <x:c r="B35" s="12"/>
      <x:c r="C35" s="13"/>
      <x:c r="D35" s="13"/>
      <x:c r="E35" s="18" t="str">
        <x:f>IF(L35="OK",ROUND((D35-C35)*24,2),"")</x:f>
      </x:c>
      <x:c r="F35" s="15"/>
      <x:c r="G35" s="14"/>
      <x:c r="H35" s="19" t="str">
        <x:f>IF(L35="OK",ROUND(SUMIFS('Recebimentos'!$C$8:$C$407,'Recebimentos'!$A$8:$A$407,A35,'Recebimentos'!$F$8:$F$407,"OK"),2),"")</x:f>
      </x:c>
      <x:c r="I35" s="19" t="str">
        <x:f>IF(L35="OK",MAX(0,ROUND(F35-H35,2)),"")</x:f>
      </x:c>
      <x:c r="J35" s="20" t="str">
        <x:f>IF(L35="","",IF(L35&lt;&gt;"OK","Conferir dados",IF(K35&gt;0,"Conferir excedente",IF(I35=0,"Recebido",IF(G35="","Sem previsão",IF(G35&lt;TODAY(),"Em atraso",IF(H35&gt;0,"Parcial","A receber")))))))</x:f>
      </x:c>
      <x:c r="K35" s="19" t="str">
        <x:f>IF(L35="OK",MAX(0,ROUND(H35-F35,2)),"")</x:f>
      </x:c>
      <x:c r="L35" s="20" t="str">
        <x:f>IF(COUNTA(A35:D35,F35:G35)=0,"",IF(A35="","Falta ID",IF(COUNTIFS($A$8:$A$207,A35)&lt;&gt;1,"ID repetido",IF(B35="","Falta local",IF(OR(NOT(ISNUMBER(C35)),NOT(ISNUMBER(D35))),"Falta data/hora",IF(D35&lt;=C35,"Fim deve ser após início",IF(OR(NOT(ISNUMBER(F35)),F35&lt;0,F35&lt;&gt;ROUND(F35,2)),"Valor inválido",IF(AND(G35&lt;&gt;"",NOT(ISNUMBER(G35))),"Previsão inválida","OK"))))))))</x:f>
      </x:c>
    </x:row>
    <x:row r="36" ht="25" customHeight="1">
      <x:c r="A36" s="12"/>
      <x:c r="B36" s="12"/>
      <x:c r="C36" s="13"/>
      <x:c r="D36" s="13"/>
      <x:c r="E36" s="18" t="str">
        <x:f>IF(L36="OK",ROUND((D36-C36)*24,2),"")</x:f>
      </x:c>
      <x:c r="F36" s="15"/>
      <x:c r="G36" s="14"/>
      <x:c r="H36" s="19" t="str">
        <x:f>IF(L36="OK",ROUND(SUMIFS('Recebimentos'!$C$8:$C$407,'Recebimentos'!$A$8:$A$407,A36,'Recebimentos'!$F$8:$F$407,"OK"),2),"")</x:f>
      </x:c>
      <x:c r="I36" s="19" t="str">
        <x:f>IF(L36="OK",MAX(0,ROUND(F36-H36,2)),"")</x:f>
      </x:c>
      <x:c r="J36" s="20" t="str">
        <x:f>IF(L36="","",IF(L36&lt;&gt;"OK","Conferir dados",IF(K36&gt;0,"Conferir excedente",IF(I36=0,"Recebido",IF(G36="","Sem previsão",IF(G36&lt;TODAY(),"Em atraso",IF(H36&gt;0,"Parcial","A receber")))))))</x:f>
      </x:c>
      <x:c r="K36" s="19" t="str">
        <x:f>IF(L36="OK",MAX(0,ROUND(H36-F36,2)),"")</x:f>
      </x:c>
      <x:c r="L36" s="20" t="str">
        <x:f>IF(COUNTA(A36:D36,F36:G36)=0,"",IF(A36="","Falta ID",IF(COUNTIFS($A$8:$A$207,A36)&lt;&gt;1,"ID repetido",IF(B36="","Falta local",IF(OR(NOT(ISNUMBER(C36)),NOT(ISNUMBER(D36))),"Falta data/hora",IF(D36&lt;=C36,"Fim deve ser após início",IF(OR(NOT(ISNUMBER(F36)),F36&lt;0,F36&lt;&gt;ROUND(F36,2)),"Valor inválido",IF(AND(G36&lt;&gt;"",NOT(ISNUMBER(G36))),"Previsão inválida","OK"))))))))</x:f>
      </x:c>
    </x:row>
    <x:row r="37" ht="25" customHeight="1">
      <x:c r="A37" s="12"/>
      <x:c r="B37" s="12"/>
      <x:c r="C37" s="13"/>
      <x:c r="D37" s="13"/>
      <x:c r="E37" s="18" t="str">
        <x:f>IF(L37="OK",ROUND((D37-C37)*24,2),"")</x:f>
      </x:c>
      <x:c r="F37" s="15"/>
      <x:c r="G37" s="14"/>
      <x:c r="H37" s="19" t="str">
        <x:f>IF(L37="OK",ROUND(SUMIFS('Recebimentos'!$C$8:$C$407,'Recebimentos'!$A$8:$A$407,A37,'Recebimentos'!$F$8:$F$407,"OK"),2),"")</x:f>
      </x:c>
      <x:c r="I37" s="19" t="str">
        <x:f>IF(L37="OK",MAX(0,ROUND(F37-H37,2)),"")</x:f>
      </x:c>
      <x:c r="J37" s="20" t="str">
        <x:f>IF(L37="","",IF(L37&lt;&gt;"OK","Conferir dados",IF(K37&gt;0,"Conferir excedente",IF(I37=0,"Recebido",IF(G37="","Sem previsão",IF(G37&lt;TODAY(),"Em atraso",IF(H37&gt;0,"Parcial","A receber")))))))</x:f>
      </x:c>
      <x:c r="K37" s="19" t="str">
        <x:f>IF(L37="OK",MAX(0,ROUND(H37-F37,2)),"")</x:f>
      </x:c>
      <x:c r="L37" s="20" t="str">
        <x:f>IF(COUNTA(A37:D37,F37:G37)=0,"",IF(A37="","Falta ID",IF(COUNTIFS($A$8:$A$207,A37)&lt;&gt;1,"ID repetido",IF(B37="","Falta local",IF(OR(NOT(ISNUMBER(C37)),NOT(ISNUMBER(D37))),"Falta data/hora",IF(D37&lt;=C37,"Fim deve ser após início",IF(OR(NOT(ISNUMBER(F37)),F37&lt;0,F37&lt;&gt;ROUND(F37,2)),"Valor inválido",IF(AND(G37&lt;&gt;"",NOT(ISNUMBER(G37))),"Previsão inválida","OK"))))))))</x:f>
      </x:c>
    </x:row>
    <x:row r="38" ht="25" customHeight="1">
      <x:c r="A38" s="12"/>
      <x:c r="B38" s="12"/>
      <x:c r="C38" s="13"/>
      <x:c r="D38" s="13"/>
      <x:c r="E38" s="18" t="str">
        <x:f>IF(L38="OK",ROUND((D38-C38)*24,2),"")</x:f>
      </x:c>
      <x:c r="F38" s="15"/>
      <x:c r="G38" s="14"/>
      <x:c r="H38" s="19" t="str">
        <x:f>IF(L38="OK",ROUND(SUMIFS('Recebimentos'!$C$8:$C$407,'Recebimentos'!$A$8:$A$407,A38,'Recebimentos'!$F$8:$F$407,"OK"),2),"")</x:f>
      </x:c>
      <x:c r="I38" s="19" t="str">
        <x:f>IF(L38="OK",MAX(0,ROUND(F38-H38,2)),"")</x:f>
      </x:c>
      <x:c r="J38" s="20" t="str">
        <x:f>IF(L38="","",IF(L38&lt;&gt;"OK","Conferir dados",IF(K38&gt;0,"Conferir excedente",IF(I38=0,"Recebido",IF(G38="","Sem previsão",IF(G38&lt;TODAY(),"Em atraso",IF(H38&gt;0,"Parcial","A receber")))))))</x:f>
      </x:c>
      <x:c r="K38" s="19" t="str">
        <x:f>IF(L38="OK",MAX(0,ROUND(H38-F38,2)),"")</x:f>
      </x:c>
      <x:c r="L38" s="20" t="str">
        <x:f>IF(COUNTA(A38:D38,F38:G38)=0,"",IF(A38="","Falta ID",IF(COUNTIFS($A$8:$A$207,A38)&lt;&gt;1,"ID repetido",IF(B38="","Falta local",IF(OR(NOT(ISNUMBER(C38)),NOT(ISNUMBER(D38))),"Falta data/hora",IF(D38&lt;=C38,"Fim deve ser após início",IF(OR(NOT(ISNUMBER(F38)),F38&lt;0,F38&lt;&gt;ROUND(F38,2)),"Valor inválido",IF(AND(G38&lt;&gt;"",NOT(ISNUMBER(G38))),"Previsão inválida","OK"))))))))</x:f>
      </x:c>
    </x:row>
    <x:row r="39" ht="25" customHeight="1">
      <x:c r="A39" s="12"/>
      <x:c r="B39" s="12"/>
      <x:c r="C39" s="13"/>
      <x:c r="D39" s="13"/>
      <x:c r="E39" s="18" t="str">
        <x:f>IF(L39="OK",ROUND((D39-C39)*24,2),"")</x:f>
      </x:c>
      <x:c r="F39" s="15"/>
      <x:c r="G39" s="14"/>
      <x:c r="H39" s="19" t="str">
        <x:f>IF(L39="OK",ROUND(SUMIFS('Recebimentos'!$C$8:$C$407,'Recebimentos'!$A$8:$A$407,A39,'Recebimentos'!$F$8:$F$407,"OK"),2),"")</x:f>
      </x:c>
      <x:c r="I39" s="19" t="str">
        <x:f>IF(L39="OK",MAX(0,ROUND(F39-H39,2)),"")</x:f>
      </x:c>
      <x:c r="J39" s="20" t="str">
        <x:f>IF(L39="","",IF(L39&lt;&gt;"OK","Conferir dados",IF(K39&gt;0,"Conferir excedente",IF(I39=0,"Recebido",IF(G39="","Sem previsão",IF(G39&lt;TODAY(),"Em atraso",IF(H39&gt;0,"Parcial","A receber")))))))</x:f>
      </x:c>
      <x:c r="K39" s="19" t="str">
        <x:f>IF(L39="OK",MAX(0,ROUND(H39-F39,2)),"")</x:f>
      </x:c>
      <x:c r="L39" s="20" t="str">
        <x:f>IF(COUNTA(A39:D39,F39:G39)=0,"",IF(A39="","Falta ID",IF(COUNTIFS($A$8:$A$207,A39)&lt;&gt;1,"ID repetido",IF(B39="","Falta local",IF(OR(NOT(ISNUMBER(C39)),NOT(ISNUMBER(D39))),"Falta data/hora",IF(D39&lt;=C39,"Fim deve ser após início",IF(OR(NOT(ISNUMBER(F39)),F39&lt;0,F39&lt;&gt;ROUND(F39,2)),"Valor inválido",IF(AND(G39&lt;&gt;"",NOT(ISNUMBER(G39))),"Previsão inválida","OK"))))))))</x:f>
      </x:c>
    </x:row>
    <x:row r="40" ht="25" customHeight="1">
      <x:c r="A40" s="12"/>
      <x:c r="B40" s="12"/>
      <x:c r="C40" s="13"/>
      <x:c r="D40" s="13"/>
      <x:c r="E40" s="18" t="str">
        <x:f>IF(L40="OK",ROUND((D40-C40)*24,2),"")</x:f>
      </x:c>
      <x:c r="F40" s="15"/>
      <x:c r="G40" s="14"/>
      <x:c r="H40" s="19" t="str">
        <x:f>IF(L40="OK",ROUND(SUMIFS('Recebimentos'!$C$8:$C$407,'Recebimentos'!$A$8:$A$407,A40,'Recebimentos'!$F$8:$F$407,"OK"),2),"")</x:f>
      </x:c>
      <x:c r="I40" s="19" t="str">
        <x:f>IF(L40="OK",MAX(0,ROUND(F40-H40,2)),"")</x:f>
      </x:c>
      <x:c r="J40" s="20" t="str">
        <x:f>IF(L40="","",IF(L40&lt;&gt;"OK","Conferir dados",IF(K40&gt;0,"Conferir excedente",IF(I40=0,"Recebido",IF(G40="","Sem previsão",IF(G40&lt;TODAY(),"Em atraso",IF(H40&gt;0,"Parcial","A receber")))))))</x:f>
      </x:c>
      <x:c r="K40" s="19" t="str">
        <x:f>IF(L40="OK",MAX(0,ROUND(H40-F40,2)),"")</x:f>
      </x:c>
      <x:c r="L40" s="20" t="str">
        <x:f>IF(COUNTA(A40:D40,F40:G40)=0,"",IF(A40="","Falta ID",IF(COUNTIFS($A$8:$A$207,A40)&lt;&gt;1,"ID repetido",IF(B40="","Falta local",IF(OR(NOT(ISNUMBER(C40)),NOT(ISNUMBER(D40))),"Falta data/hora",IF(D40&lt;=C40,"Fim deve ser após início",IF(OR(NOT(ISNUMBER(F40)),F40&lt;0,F40&lt;&gt;ROUND(F40,2)),"Valor inválido",IF(AND(G40&lt;&gt;"",NOT(ISNUMBER(G40))),"Previsão inválida","OK"))))))))</x:f>
      </x:c>
    </x:row>
    <x:row r="41" ht="25" customHeight="1">
      <x:c r="A41" s="12"/>
      <x:c r="B41" s="12"/>
      <x:c r="C41" s="13"/>
      <x:c r="D41" s="13"/>
      <x:c r="E41" s="18" t="str">
        <x:f>IF(L41="OK",ROUND((D41-C41)*24,2),"")</x:f>
      </x:c>
      <x:c r="F41" s="15"/>
      <x:c r="G41" s="14"/>
      <x:c r="H41" s="19" t="str">
        <x:f>IF(L41="OK",ROUND(SUMIFS('Recebimentos'!$C$8:$C$407,'Recebimentos'!$A$8:$A$407,A41,'Recebimentos'!$F$8:$F$407,"OK"),2),"")</x:f>
      </x:c>
      <x:c r="I41" s="19" t="str">
        <x:f>IF(L41="OK",MAX(0,ROUND(F41-H41,2)),"")</x:f>
      </x:c>
      <x:c r="J41" s="20" t="str">
        <x:f>IF(L41="","",IF(L41&lt;&gt;"OK","Conferir dados",IF(K41&gt;0,"Conferir excedente",IF(I41=0,"Recebido",IF(G41="","Sem previsão",IF(G41&lt;TODAY(),"Em atraso",IF(H41&gt;0,"Parcial","A receber")))))))</x:f>
      </x:c>
      <x:c r="K41" s="19" t="str">
        <x:f>IF(L41="OK",MAX(0,ROUND(H41-F41,2)),"")</x:f>
      </x:c>
      <x:c r="L41" s="20" t="str">
        <x:f>IF(COUNTA(A41:D41,F41:G41)=0,"",IF(A41="","Falta ID",IF(COUNTIFS($A$8:$A$207,A41)&lt;&gt;1,"ID repetido",IF(B41="","Falta local",IF(OR(NOT(ISNUMBER(C41)),NOT(ISNUMBER(D41))),"Falta data/hora",IF(D41&lt;=C41,"Fim deve ser após início",IF(OR(NOT(ISNUMBER(F41)),F41&lt;0,F41&lt;&gt;ROUND(F41,2)),"Valor inválido",IF(AND(G41&lt;&gt;"",NOT(ISNUMBER(G41))),"Previsão inválida","OK"))))))))</x:f>
      </x:c>
    </x:row>
    <x:row r="42" ht="25" customHeight="1">
      <x:c r="A42" s="12"/>
      <x:c r="B42" s="12"/>
      <x:c r="C42" s="13"/>
      <x:c r="D42" s="13"/>
      <x:c r="E42" s="18" t="str">
        <x:f>IF(L42="OK",ROUND((D42-C42)*24,2),"")</x:f>
      </x:c>
      <x:c r="F42" s="15"/>
      <x:c r="G42" s="14"/>
      <x:c r="H42" s="19" t="str">
        <x:f>IF(L42="OK",ROUND(SUMIFS('Recebimentos'!$C$8:$C$407,'Recebimentos'!$A$8:$A$407,A42,'Recebimentos'!$F$8:$F$407,"OK"),2),"")</x:f>
      </x:c>
      <x:c r="I42" s="19" t="str">
        <x:f>IF(L42="OK",MAX(0,ROUND(F42-H42,2)),"")</x:f>
      </x:c>
      <x:c r="J42" s="20" t="str">
        <x:f>IF(L42="","",IF(L42&lt;&gt;"OK","Conferir dados",IF(K42&gt;0,"Conferir excedente",IF(I42=0,"Recebido",IF(G42="","Sem previsão",IF(G42&lt;TODAY(),"Em atraso",IF(H42&gt;0,"Parcial","A receber")))))))</x:f>
      </x:c>
      <x:c r="K42" s="19" t="str">
        <x:f>IF(L42="OK",MAX(0,ROUND(H42-F42,2)),"")</x:f>
      </x:c>
      <x:c r="L42" s="20" t="str">
        <x:f>IF(COUNTA(A42:D42,F42:G42)=0,"",IF(A42="","Falta ID",IF(COUNTIFS($A$8:$A$207,A42)&lt;&gt;1,"ID repetido",IF(B42="","Falta local",IF(OR(NOT(ISNUMBER(C42)),NOT(ISNUMBER(D42))),"Falta data/hora",IF(D42&lt;=C42,"Fim deve ser após início",IF(OR(NOT(ISNUMBER(F42)),F42&lt;0,F42&lt;&gt;ROUND(F42,2)),"Valor inválido",IF(AND(G42&lt;&gt;"",NOT(ISNUMBER(G42))),"Previsão inválida","OK"))))))))</x:f>
      </x:c>
    </x:row>
    <x:row r="43" ht="25" customHeight="1">
      <x:c r="A43" s="12"/>
      <x:c r="B43" s="12"/>
      <x:c r="C43" s="13"/>
      <x:c r="D43" s="13"/>
      <x:c r="E43" s="18" t="str">
        <x:f>IF(L43="OK",ROUND((D43-C43)*24,2),"")</x:f>
      </x:c>
      <x:c r="F43" s="15"/>
      <x:c r="G43" s="14"/>
      <x:c r="H43" s="19" t="str">
        <x:f>IF(L43="OK",ROUND(SUMIFS('Recebimentos'!$C$8:$C$407,'Recebimentos'!$A$8:$A$407,A43,'Recebimentos'!$F$8:$F$407,"OK"),2),"")</x:f>
      </x:c>
      <x:c r="I43" s="19" t="str">
        <x:f>IF(L43="OK",MAX(0,ROUND(F43-H43,2)),"")</x:f>
      </x:c>
      <x:c r="J43" s="20" t="str">
        <x:f>IF(L43="","",IF(L43&lt;&gt;"OK","Conferir dados",IF(K43&gt;0,"Conferir excedente",IF(I43=0,"Recebido",IF(G43="","Sem previsão",IF(G43&lt;TODAY(),"Em atraso",IF(H43&gt;0,"Parcial","A receber")))))))</x:f>
      </x:c>
      <x:c r="K43" s="19" t="str">
        <x:f>IF(L43="OK",MAX(0,ROUND(H43-F43,2)),"")</x:f>
      </x:c>
      <x:c r="L43" s="20" t="str">
        <x:f>IF(COUNTA(A43:D43,F43:G43)=0,"",IF(A43="","Falta ID",IF(COUNTIFS($A$8:$A$207,A43)&lt;&gt;1,"ID repetido",IF(B43="","Falta local",IF(OR(NOT(ISNUMBER(C43)),NOT(ISNUMBER(D43))),"Falta data/hora",IF(D43&lt;=C43,"Fim deve ser após início",IF(OR(NOT(ISNUMBER(F43)),F43&lt;0,F43&lt;&gt;ROUND(F43,2)),"Valor inválido",IF(AND(G43&lt;&gt;"",NOT(ISNUMBER(G43))),"Previsão inválida","OK"))))))))</x:f>
      </x:c>
    </x:row>
    <x:row r="44" ht="25" customHeight="1">
      <x:c r="A44" s="12"/>
      <x:c r="B44" s="12"/>
      <x:c r="C44" s="13"/>
      <x:c r="D44" s="13"/>
      <x:c r="E44" s="18" t="str">
        <x:f>IF(L44="OK",ROUND((D44-C44)*24,2),"")</x:f>
      </x:c>
      <x:c r="F44" s="15"/>
      <x:c r="G44" s="14"/>
      <x:c r="H44" s="19" t="str">
        <x:f>IF(L44="OK",ROUND(SUMIFS('Recebimentos'!$C$8:$C$407,'Recebimentos'!$A$8:$A$407,A44,'Recebimentos'!$F$8:$F$407,"OK"),2),"")</x:f>
      </x:c>
      <x:c r="I44" s="19" t="str">
        <x:f>IF(L44="OK",MAX(0,ROUND(F44-H44,2)),"")</x:f>
      </x:c>
      <x:c r="J44" s="20" t="str">
        <x:f>IF(L44="","",IF(L44&lt;&gt;"OK","Conferir dados",IF(K44&gt;0,"Conferir excedente",IF(I44=0,"Recebido",IF(G44="","Sem previsão",IF(G44&lt;TODAY(),"Em atraso",IF(H44&gt;0,"Parcial","A receber")))))))</x:f>
      </x:c>
      <x:c r="K44" s="19" t="str">
        <x:f>IF(L44="OK",MAX(0,ROUND(H44-F44,2)),"")</x:f>
      </x:c>
      <x:c r="L44" s="20" t="str">
        <x:f>IF(COUNTA(A44:D44,F44:G44)=0,"",IF(A44="","Falta ID",IF(COUNTIFS($A$8:$A$207,A44)&lt;&gt;1,"ID repetido",IF(B44="","Falta local",IF(OR(NOT(ISNUMBER(C44)),NOT(ISNUMBER(D44))),"Falta data/hora",IF(D44&lt;=C44,"Fim deve ser após início",IF(OR(NOT(ISNUMBER(F44)),F44&lt;0,F44&lt;&gt;ROUND(F44,2)),"Valor inválido",IF(AND(G44&lt;&gt;"",NOT(ISNUMBER(G44))),"Previsão inválida","OK"))))))))</x:f>
      </x:c>
    </x:row>
    <x:row r="45" ht="25" customHeight="1">
      <x:c r="A45" s="12"/>
      <x:c r="B45" s="12"/>
      <x:c r="C45" s="13"/>
      <x:c r="D45" s="13"/>
      <x:c r="E45" s="18" t="str">
        <x:f>IF(L45="OK",ROUND((D45-C45)*24,2),"")</x:f>
      </x:c>
      <x:c r="F45" s="15"/>
      <x:c r="G45" s="14"/>
      <x:c r="H45" s="19" t="str">
        <x:f>IF(L45="OK",ROUND(SUMIFS('Recebimentos'!$C$8:$C$407,'Recebimentos'!$A$8:$A$407,A45,'Recebimentos'!$F$8:$F$407,"OK"),2),"")</x:f>
      </x:c>
      <x:c r="I45" s="19" t="str">
        <x:f>IF(L45="OK",MAX(0,ROUND(F45-H45,2)),"")</x:f>
      </x:c>
      <x:c r="J45" s="20" t="str">
        <x:f>IF(L45="","",IF(L45&lt;&gt;"OK","Conferir dados",IF(K45&gt;0,"Conferir excedente",IF(I45=0,"Recebido",IF(G45="","Sem previsão",IF(G45&lt;TODAY(),"Em atraso",IF(H45&gt;0,"Parcial","A receber")))))))</x:f>
      </x:c>
      <x:c r="K45" s="19" t="str">
        <x:f>IF(L45="OK",MAX(0,ROUND(H45-F45,2)),"")</x:f>
      </x:c>
      <x:c r="L45" s="20" t="str">
        <x:f>IF(COUNTA(A45:D45,F45:G45)=0,"",IF(A45="","Falta ID",IF(COUNTIFS($A$8:$A$207,A45)&lt;&gt;1,"ID repetido",IF(B45="","Falta local",IF(OR(NOT(ISNUMBER(C45)),NOT(ISNUMBER(D45))),"Falta data/hora",IF(D45&lt;=C45,"Fim deve ser após início",IF(OR(NOT(ISNUMBER(F45)),F45&lt;0,F45&lt;&gt;ROUND(F45,2)),"Valor inválido",IF(AND(G45&lt;&gt;"",NOT(ISNUMBER(G45))),"Previsão inválida","OK"))))))))</x:f>
      </x:c>
    </x:row>
    <x:row r="46" ht="25" customHeight="1">
      <x:c r="A46" s="12"/>
      <x:c r="B46" s="12"/>
      <x:c r="C46" s="13"/>
      <x:c r="D46" s="13"/>
      <x:c r="E46" s="18" t="str">
        <x:f>IF(L46="OK",ROUND((D46-C46)*24,2),"")</x:f>
      </x:c>
      <x:c r="F46" s="15"/>
      <x:c r="G46" s="14"/>
      <x:c r="H46" s="19" t="str">
        <x:f>IF(L46="OK",ROUND(SUMIFS('Recebimentos'!$C$8:$C$407,'Recebimentos'!$A$8:$A$407,A46,'Recebimentos'!$F$8:$F$407,"OK"),2),"")</x:f>
      </x:c>
      <x:c r="I46" s="19" t="str">
        <x:f>IF(L46="OK",MAX(0,ROUND(F46-H46,2)),"")</x:f>
      </x:c>
      <x:c r="J46" s="20" t="str">
        <x:f>IF(L46="","",IF(L46&lt;&gt;"OK","Conferir dados",IF(K46&gt;0,"Conferir excedente",IF(I46=0,"Recebido",IF(G46="","Sem previsão",IF(G46&lt;TODAY(),"Em atraso",IF(H46&gt;0,"Parcial","A receber")))))))</x:f>
      </x:c>
      <x:c r="K46" s="19" t="str">
        <x:f>IF(L46="OK",MAX(0,ROUND(H46-F46,2)),"")</x:f>
      </x:c>
      <x:c r="L46" s="20" t="str">
        <x:f>IF(COUNTA(A46:D46,F46:G46)=0,"",IF(A46="","Falta ID",IF(COUNTIFS($A$8:$A$207,A46)&lt;&gt;1,"ID repetido",IF(B46="","Falta local",IF(OR(NOT(ISNUMBER(C46)),NOT(ISNUMBER(D46))),"Falta data/hora",IF(D46&lt;=C46,"Fim deve ser após início",IF(OR(NOT(ISNUMBER(F46)),F46&lt;0,F46&lt;&gt;ROUND(F46,2)),"Valor inválido",IF(AND(G46&lt;&gt;"",NOT(ISNUMBER(G46))),"Previsão inválida","OK"))))))))</x:f>
      </x:c>
    </x:row>
    <x:row r="47" ht="25" customHeight="1">
      <x:c r="A47" s="12"/>
      <x:c r="B47" s="12"/>
      <x:c r="C47" s="13"/>
      <x:c r="D47" s="13"/>
      <x:c r="E47" s="18" t="str">
        <x:f>IF(L47="OK",ROUND((D47-C47)*24,2),"")</x:f>
      </x:c>
      <x:c r="F47" s="15"/>
      <x:c r="G47" s="14"/>
      <x:c r="H47" s="19" t="str">
        <x:f>IF(L47="OK",ROUND(SUMIFS('Recebimentos'!$C$8:$C$407,'Recebimentos'!$A$8:$A$407,A47,'Recebimentos'!$F$8:$F$407,"OK"),2),"")</x:f>
      </x:c>
      <x:c r="I47" s="19" t="str">
        <x:f>IF(L47="OK",MAX(0,ROUND(F47-H47,2)),"")</x:f>
      </x:c>
      <x:c r="J47" s="20" t="str">
        <x:f>IF(L47="","",IF(L47&lt;&gt;"OK","Conferir dados",IF(K47&gt;0,"Conferir excedente",IF(I47=0,"Recebido",IF(G47="","Sem previsão",IF(G47&lt;TODAY(),"Em atraso",IF(H47&gt;0,"Parcial","A receber")))))))</x:f>
      </x:c>
      <x:c r="K47" s="19" t="str">
        <x:f>IF(L47="OK",MAX(0,ROUND(H47-F47,2)),"")</x:f>
      </x:c>
      <x:c r="L47" s="20" t="str">
        <x:f>IF(COUNTA(A47:D47,F47:G47)=0,"",IF(A47="","Falta ID",IF(COUNTIFS($A$8:$A$207,A47)&lt;&gt;1,"ID repetido",IF(B47="","Falta local",IF(OR(NOT(ISNUMBER(C47)),NOT(ISNUMBER(D47))),"Falta data/hora",IF(D47&lt;=C47,"Fim deve ser após início",IF(OR(NOT(ISNUMBER(F47)),F47&lt;0,F47&lt;&gt;ROUND(F47,2)),"Valor inválido",IF(AND(G47&lt;&gt;"",NOT(ISNUMBER(G47))),"Previsão inválida","OK"))))))))</x:f>
      </x:c>
    </x:row>
    <x:row r="48" ht="25" customHeight="1">
      <x:c r="A48" s="12"/>
      <x:c r="B48" s="12"/>
      <x:c r="C48" s="13"/>
      <x:c r="D48" s="13"/>
      <x:c r="E48" s="18" t="str">
        <x:f>IF(L48="OK",ROUND((D48-C48)*24,2),"")</x:f>
      </x:c>
      <x:c r="F48" s="15"/>
      <x:c r="G48" s="14"/>
      <x:c r="H48" s="19" t="str">
        <x:f>IF(L48="OK",ROUND(SUMIFS('Recebimentos'!$C$8:$C$407,'Recebimentos'!$A$8:$A$407,A48,'Recebimentos'!$F$8:$F$407,"OK"),2),"")</x:f>
      </x:c>
      <x:c r="I48" s="19" t="str">
        <x:f>IF(L48="OK",MAX(0,ROUND(F48-H48,2)),"")</x:f>
      </x:c>
      <x:c r="J48" s="20" t="str">
        <x:f>IF(L48="","",IF(L48&lt;&gt;"OK","Conferir dados",IF(K48&gt;0,"Conferir excedente",IF(I48=0,"Recebido",IF(G48="","Sem previsão",IF(G48&lt;TODAY(),"Em atraso",IF(H48&gt;0,"Parcial","A receber")))))))</x:f>
      </x:c>
      <x:c r="K48" s="19" t="str">
        <x:f>IF(L48="OK",MAX(0,ROUND(H48-F48,2)),"")</x:f>
      </x:c>
      <x:c r="L48" s="20" t="str">
        <x:f>IF(COUNTA(A48:D48,F48:G48)=0,"",IF(A48="","Falta ID",IF(COUNTIFS($A$8:$A$207,A48)&lt;&gt;1,"ID repetido",IF(B48="","Falta local",IF(OR(NOT(ISNUMBER(C48)),NOT(ISNUMBER(D48))),"Falta data/hora",IF(D48&lt;=C48,"Fim deve ser após início",IF(OR(NOT(ISNUMBER(F48)),F48&lt;0,F48&lt;&gt;ROUND(F48,2)),"Valor inválido",IF(AND(G48&lt;&gt;"",NOT(ISNUMBER(G48))),"Previsão inválida","OK"))))))))</x:f>
      </x:c>
    </x:row>
    <x:row r="49" ht="25" customHeight="1">
      <x:c r="A49" s="12"/>
      <x:c r="B49" s="12"/>
      <x:c r="C49" s="13"/>
      <x:c r="D49" s="13"/>
      <x:c r="E49" s="18" t="str">
        <x:f>IF(L49="OK",ROUND((D49-C49)*24,2),"")</x:f>
      </x:c>
      <x:c r="F49" s="15"/>
      <x:c r="G49" s="14"/>
      <x:c r="H49" s="19" t="str">
        <x:f>IF(L49="OK",ROUND(SUMIFS('Recebimentos'!$C$8:$C$407,'Recebimentos'!$A$8:$A$407,A49,'Recebimentos'!$F$8:$F$407,"OK"),2),"")</x:f>
      </x:c>
      <x:c r="I49" s="19" t="str">
        <x:f>IF(L49="OK",MAX(0,ROUND(F49-H49,2)),"")</x:f>
      </x:c>
      <x:c r="J49" s="20" t="str">
        <x:f>IF(L49="","",IF(L49&lt;&gt;"OK","Conferir dados",IF(K49&gt;0,"Conferir excedente",IF(I49=0,"Recebido",IF(G49="","Sem previsão",IF(G49&lt;TODAY(),"Em atraso",IF(H49&gt;0,"Parcial","A receber")))))))</x:f>
      </x:c>
      <x:c r="K49" s="19" t="str">
        <x:f>IF(L49="OK",MAX(0,ROUND(H49-F49,2)),"")</x:f>
      </x:c>
      <x:c r="L49" s="20" t="str">
        <x:f>IF(COUNTA(A49:D49,F49:G49)=0,"",IF(A49="","Falta ID",IF(COUNTIFS($A$8:$A$207,A49)&lt;&gt;1,"ID repetido",IF(B49="","Falta local",IF(OR(NOT(ISNUMBER(C49)),NOT(ISNUMBER(D49))),"Falta data/hora",IF(D49&lt;=C49,"Fim deve ser após início",IF(OR(NOT(ISNUMBER(F49)),F49&lt;0,F49&lt;&gt;ROUND(F49,2)),"Valor inválido",IF(AND(G49&lt;&gt;"",NOT(ISNUMBER(G49))),"Previsão inválida","OK"))))))))</x:f>
      </x:c>
    </x:row>
    <x:row r="50" ht="25" customHeight="1">
      <x:c r="A50" s="12"/>
      <x:c r="B50" s="12"/>
      <x:c r="C50" s="13"/>
      <x:c r="D50" s="13"/>
      <x:c r="E50" s="18" t="str">
        <x:f>IF(L50="OK",ROUND((D50-C50)*24,2),"")</x:f>
      </x:c>
      <x:c r="F50" s="15"/>
      <x:c r="G50" s="14"/>
      <x:c r="H50" s="19" t="str">
        <x:f>IF(L50="OK",ROUND(SUMIFS('Recebimentos'!$C$8:$C$407,'Recebimentos'!$A$8:$A$407,A50,'Recebimentos'!$F$8:$F$407,"OK"),2),"")</x:f>
      </x:c>
      <x:c r="I50" s="19" t="str">
        <x:f>IF(L50="OK",MAX(0,ROUND(F50-H50,2)),"")</x:f>
      </x:c>
      <x:c r="J50" s="20" t="str">
        <x:f>IF(L50="","",IF(L50&lt;&gt;"OK","Conferir dados",IF(K50&gt;0,"Conferir excedente",IF(I50=0,"Recebido",IF(G50="","Sem previsão",IF(G50&lt;TODAY(),"Em atraso",IF(H50&gt;0,"Parcial","A receber")))))))</x:f>
      </x:c>
      <x:c r="K50" s="19" t="str">
        <x:f>IF(L50="OK",MAX(0,ROUND(H50-F50,2)),"")</x:f>
      </x:c>
      <x:c r="L50" s="20" t="str">
        <x:f>IF(COUNTA(A50:D50,F50:G50)=0,"",IF(A50="","Falta ID",IF(COUNTIFS($A$8:$A$207,A50)&lt;&gt;1,"ID repetido",IF(B50="","Falta local",IF(OR(NOT(ISNUMBER(C50)),NOT(ISNUMBER(D50))),"Falta data/hora",IF(D50&lt;=C50,"Fim deve ser após início",IF(OR(NOT(ISNUMBER(F50)),F50&lt;0,F50&lt;&gt;ROUND(F50,2)),"Valor inválido",IF(AND(G50&lt;&gt;"",NOT(ISNUMBER(G50))),"Previsão inválida","OK"))))))))</x:f>
      </x:c>
    </x:row>
    <x:row r="51" ht="25" customHeight="1">
      <x:c r="A51" s="12"/>
      <x:c r="B51" s="12"/>
      <x:c r="C51" s="13"/>
      <x:c r="D51" s="13"/>
      <x:c r="E51" s="18" t="str">
        <x:f>IF(L51="OK",ROUND((D51-C51)*24,2),"")</x:f>
      </x:c>
      <x:c r="F51" s="15"/>
      <x:c r="G51" s="14"/>
      <x:c r="H51" s="19" t="str">
        <x:f>IF(L51="OK",ROUND(SUMIFS('Recebimentos'!$C$8:$C$407,'Recebimentos'!$A$8:$A$407,A51,'Recebimentos'!$F$8:$F$407,"OK"),2),"")</x:f>
      </x:c>
      <x:c r="I51" s="19" t="str">
        <x:f>IF(L51="OK",MAX(0,ROUND(F51-H51,2)),"")</x:f>
      </x:c>
      <x:c r="J51" s="20" t="str">
        <x:f>IF(L51="","",IF(L51&lt;&gt;"OK","Conferir dados",IF(K51&gt;0,"Conferir excedente",IF(I51=0,"Recebido",IF(G51="","Sem previsão",IF(G51&lt;TODAY(),"Em atraso",IF(H51&gt;0,"Parcial","A receber")))))))</x:f>
      </x:c>
      <x:c r="K51" s="19" t="str">
        <x:f>IF(L51="OK",MAX(0,ROUND(H51-F51,2)),"")</x:f>
      </x:c>
      <x:c r="L51" s="20" t="str">
        <x:f>IF(COUNTA(A51:D51,F51:G51)=0,"",IF(A51="","Falta ID",IF(COUNTIFS($A$8:$A$207,A51)&lt;&gt;1,"ID repetido",IF(B51="","Falta local",IF(OR(NOT(ISNUMBER(C51)),NOT(ISNUMBER(D51))),"Falta data/hora",IF(D51&lt;=C51,"Fim deve ser após início",IF(OR(NOT(ISNUMBER(F51)),F51&lt;0,F51&lt;&gt;ROUND(F51,2)),"Valor inválido",IF(AND(G51&lt;&gt;"",NOT(ISNUMBER(G51))),"Previsão inválida","OK"))))))))</x:f>
      </x:c>
    </x:row>
    <x:row r="52" ht="25" customHeight="1">
      <x:c r="A52" s="12"/>
      <x:c r="B52" s="12"/>
      <x:c r="C52" s="13"/>
      <x:c r="D52" s="13"/>
      <x:c r="E52" s="18" t="str">
        <x:f>IF(L52="OK",ROUND((D52-C52)*24,2),"")</x:f>
      </x:c>
      <x:c r="F52" s="15"/>
      <x:c r="G52" s="14"/>
      <x:c r="H52" s="19" t="str">
        <x:f>IF(L52="OK",ROUND(SUMIFS('Recebimentos'!$C$8:$C$407,'Recebimentos'!$A$8:$A$407,A52,'Recebimentos'!$F$8:$F$407,"OK"),2),"")</x:f>
      </x:c>
      <x:c r="I52" s="19" t="str">
        <x:f>IF(L52="OK",MAX(0,ROUND(F52-H52,2)),"")</x:f>
      </x:c>
      <x:c r="J52" s="20" t="str">
        <x:f>IF(L52="","",IF(L52&lt;&gt;"OK","Conferir dados",IF(K52&gt;0,"Conferir excedente",IF(I52=0,"Recebido",IF(G52="","Sem previsão",IF(G52&lt;TODAY(),"Em atraso",IF(H52&gt;0,"Parcial","A receber")))))))</x:f>
      </x:c>
      <x:c r="K52" s="19" t="str">
        <x:f>IF(L52="OK",MAX(0,ROUND(H52-F52,2)),"")</x:f>
      </x:c>
      <x:c r="L52" s="20" t="str">
        <x:f>IF(COUNTA(A52:D52,F52:G52)=0,"",IF(A52="","Falta ID",IF(COUNTIFS($A$8:$A$207,A52)&lt;&gt;1,"ID repetido",IF(B52="","Falta local",IF(OR(NOT(ISNUMBER(C52)),NOT(ISNUMBER(D52))),"Falta data/hora",IF(D52&lt;=C52,"Fim deve ser após início",IF(OR(NOT(ISNUMBER(F52)),F52&lt;0,F52&lt;&gt;ROUND(F52,2)),"Valor inválido",IF(AND(G52&lt;&gt;"",NOT(ISNUMBER(G52))),"Previsão inválida","OK"))))))))</x:f>
      </x:c>
    </x:row>
    <x:row r="53" ht="25" customHeight="1">
      <x:c r="A53" s="12"/>
      <x:c r="B53" s="12"/>
      <x:c r="C53" s="13"/>
      <x:c r="D53" s="13"/>
      <x:c r="E53" s="18" t="str">
        <x:f>IF(L53="OK",ROUND((D53-C53)*24,2),"")</x:f>
      </x:c>
      <x:c r="F53" s="15"/>
      <x:c r="G53" s="14"/>
      <x:c r="H53" s="19" t="str">
        <x:f>IF(L53="OK",ROUND(SUMIFS('Recebimentos'!$C$8:$C$407,'Recebimentos'!$A$8:$A$407,A53,'Recebimentos'!$F$8:$F$407,"OK"),2),"")</x:f>
      </x:c>
      <x:c r="I53" s="19" t="str">
        <x:f>IF(L53="OK",MAX(0,ROUND(F53-H53,2)),"")</x:f>
      </x:c>
      <x:c r="J53" s="20" t="str">
        <x:f>IF(L53="","",IF(L53&lt;&gt;"OK","Conferir dados",IF(K53&gt;0,"Conferir excedente",IF(I53=0,"Recebido",IF(G53="","Sem previsão",IF(G53&lt;TODAY(),"Em atraso",IF(H53&gt;0,"Parcial","A receber")))))))</x:f>
      </x:c>
      <x:c r="K53" s="19" t="str">
        <x:f>IF(L53="OK",MAX(0,ROUND(H53-F53,2)),"")</x:f>
      </x:c>
      <x:c r="L53" s="20" t="str">
        <x:f>IF(COUNTA(A53:D53,F53:G53)=0,"",IF(A53="","Falta ID",IF(COUNTIFS($A$8:$A$207,A53)&lt;&gt;1,"ID repetido",IF(B53="","Falta local",IF(OR(NOT(ISNUMBER(C53)),NOT(ISNUMBER(D53))),"Falta data/hora",IF(D53&lt;=C53,"Fim deve ser após início",IF(OR(NOT(ISNUMBER(F53)),F53&lt;0,F53&lt;&gt;ROUND(F53,2)),"Valor inválido",IF(AND(G53&lt;&gt;"",NOT(ISNUMBER(G53))),"Previsão inválida","OK"))))))))</x:f>
      </x:c>
    </x:row>
    <x:row r="54" ht="25" customHeight="1">
      <x:c r="A54" s="12"/>
      <x:c r="B54" s="12"/>
      <x:c r="C54" s="13"/>
      <x:c r="D54" s="13"/>
      <x:c r="E54" s="18" t="str">
        <x:f>IF(L54="OK",ROUND((D54-C54)*24,2),"")</x:f>
      </x:c>
      <x:c r="F54" s="15"/>
      <x:c r="G54" s="14"/>
      <x:c r="H54" s="19" t="str">
        <x:f>IF(L54="OK",ROUND(SUMIFS('Recebimentos'!$C$8:$C$407,'Recebimentos'!$A$8:$A$407,A54,'Recebimentos'!$F$8:$F$407,"OK"),2),"")</x:f>
      </x:c>
      <x:c r="I54" s="19" t="str">
        <x:f>IF(L54="OK",MAX(0,ROUND(F54-H54,2)),"")</x:f>
      </x:c>
      <x:c r="J54" s="20" t="str">
        <x:f>IF(L54="","",IF(L54&lt;&gt;"OK","Conferir dados",IF(K54&gt;0,"Conferir excedente",IF(I54=0,"Recebido",IF(G54="","Sem previsão",IF(G54&lt;TODAY(),"Em atraso",IF(H54&gt;0,"Parcial","A receber")))))))</x:f>
      </x:c>
      <x:c r="K54" s="19" t="str">
        <x:f>IF(L54="OK",MAX(0,ROUND(H54-F54,2)),"")</x:f>
      </x:c>
      <x:c r="L54" s="20" t="str">
        <x:f>IF(COUNTA(A54:D54,F54:G54)=0,"",IF(A54="","Falta ID",IF(COUNTIFS($A$8:$A$207,A54)&lt;&gt;1,"ID repetido",IF(B54="","Falta local",IF(OR(NOT(ISNUMBER(C54)),NOT(ISNUMBER(D54))),"Falta data/hora",IF(D54&lt;=C54,"Fim deve ser após início",IF(OR(NOT(ISNUMBER(F54)),F54&lt;0,F54&lt;&gt;ROUND(F54,2)),"Valor inválido",IF(AND(G54&lt;&gt;"",NOT(ISNUMBER(G54))),"Previsão inválida","OK"))))))))</x:f>
      </x:c>
    </x:row>
    <x:row r="55" ht="25" customHeight="1">
      <x:c r="A55" s="12"/>
      <x:c r="B55" s="12"/>
      <x:c r="C55" s="13"/>
      <x:c r="D55" s="13"/>
      <x:c r="E55" s="18" t="str">
        <x:f>IF(L55="OK",ROUND((D55-C55)*24,2),"")</x:f>
      </x:c>
      <x:c r="F55" s="15"/>
      <x:c r="G55" s="14"/>
      <x:c r="H55" s="19" t="str">
        <x:f>IF(L55="OK",ROUND(SUMIFS('Recebimentos'!$C$8:$C$407,'Recebimentos'!$A$8:$A$407,A55,'Recebimentos'!$F$8:$F$407,"OK"),2),"")</x:f>
      </x:c>
      <x:c r="I55" s="19" t="str">
        <x:f>IF(L55="OK",MAX(0,ROUND(F55-H55,2)),"")</x:f>
      </x:c>
      <x:c r="J55" s="20" t="str">
        <x:f>IF(L55="","",IF(L55&lt;&gt;"OK","Conferir dados",IF(K55&gt;0,"Conferir excedente",IF(I55=0,"Recebido",IF(G55="","Sem previsão",IF(G55&lt;TODAY(),"Em atraso",IF(H55&gt;0,"Parcial","A receber")))))))</x:f>
      </x:c>
      <x:c r="K55" s="19" t="str">
        <x:f>IF(L55="OK",MAX(0,ROUND(H55-F55,2)),"")</x:f>
      </x:c>
      <x:c r="L55" s="20" t="str">
        <x:f>IF(COUNTA(A55:D55,F55:G55)=0,"",IF(A55="","Falta ID",IF(COUNTIFS($A$8:$A$207,A55)&lt;&gt;1,"ID repetido",IF(B55="","Falta local",IF(OR(NOT(ISNUMBER(C55)),NOT(ISNUMBER(D55))),"Falta data/hora",IF(D55&lt;=C55,"Fim deve ser após início",IF(OR(NOT(ISNUMBER(F55)),F55&lt;0,F55&lt;&gt;ROUND(F55,2)),"Valor inválido",IF(AND(G55&lt;&gt;"",NOT(ISNUMBER(G55))),"Previsão inválida","OK"))))))))</x:f>
      </x:c>
    </x:row>
    <x:row r="56" ht="25" customHeight="1">
      <x:c r="A56" s="12"/>
      <x:c r="B56" s="12"/>
      <x:c r="C56" s="13"/>
      <x:c r="D56" s="13"/>
      <x:c r="E56" s="18" t="str">
        <x:f>IF(L56="OK",ROUND((D56-C56)*24,2),"")</x:f>
      </x:c>
      <x:c r="F56" s="15"/>
      <x:c r="G56" s="14"/>
      <x:c r="H56" s="19" t="str">
        <x:f>IF(L56="OK",ROUND(SUMIFS('Recebimentos'!$C$8:$C$407,'Recebimentos'!$A$8:$A$407,A56,'Recebimentos'!$F$8:$F$407,"OK"),2),"")</x:f>
      </x:c>
      <x:c r="I56" s="19" t="str">
        <x:f>IF(L56="OK",MAX(0,ROUND(F56-H56,2)),"")</x:f>
      </x:c>
      <x:c r="J56" s="20" t="str">
        <x:f>IF(L56="","",IF(L56&lt;&gt;"OK","Conferir dados",IF(K56&gt;0,"Conferir excedente",IF(I56=0,"Recebido",IF(G56="","Sem previsão",IF(G56&lt;TODAY(),"Em atraso",IF(H56&gt;0,"Parcial","A receber")))))))</x:f>
      </x:c>
      <x:c r="K56" s="19" t="str">
        <x:f>IF(L56="OK",MAX(0,ROUND(H56-F56,2)),"")</x:f>
      </x:c>
      <x:c r="L56" s="20" t="str">
        <x:f>IF(COUNTA(A56:D56,F56:G56)=0,"",IF(A56="","Falta ID",IF(COUNTIFS($A$8:$A$207,A56)&lt;&gt;1,"ID repetido",IF(B56="","Falta local",IF(OR(NOT(ISNUMBER(C56)),NOT(ISNUMBER(D56))),"Falta data/hora",IF(D56&lt;=C56,"Fim deve ser após início",IF(OR(NOT(ISNUMBER(F56)),F56&lt;0,F56&lt;&gt;ROUND(F56,2)),"Valor inválido",IF(AND(G56&lt;&gt;"",NOT(ISNUMBER(G56))),"Previsão inválida","OK"))))))))</x:f>
      </x:c>
    </x:row>
    <x:row r="57" ht="25" customHeight="1">
      <x:c r="A57" s="12"/>
      <x:c r="B57" s="12"/>
      <x:c r="C57" s="13"/>
      <x:c r="D57" s="13"/>
      <x:c r="E57" s="18" t="str">
        <x:f>IF(L57="OK",ROUND((D57-C57)*24,2),"")</x:f>
      </x:c>
      <x:c r="F57" s="15"/>
      <x:c r="G57" s="14"/>
      <x:c r="H57" s="19" t="str">
        <x:f>IF(L57="OK",ROUND(SUMIFS('Recebimentos'!$C$8:$C$407,'Recebimentos'!$A$8:$A$407,A57,'Recebimentos'!$F$8:$F$407,"OK"),2),"")</x:f>
      </x:c>
      <x:c r="I57" s="19" t="str">
        <x:f>IF(L57="OK",MAX(0,ROUND(F57-H57,2)),"")</x:f>
      </x:c>
      <x:c r="J57" s="20" t="str">
        <x:f>IF(L57="","",IF(L57&lt;&gt;"OK","Conferir dados",IF(K57&gt;0,"Conferir excedente",IF(I57=0,"Recebido",IF(G57="","Sem previsão",IF(G57&lt;TODAY(),"Em atraso",IF(H57&gt;0,"Parcial","A receber")))))))</x:f>
      </x:c>
      <x:c r="K57" s="19" t="str">
        <x:f>IF(L57="OK",MAX(0,ROUND(H57-F57,2)),"")</x:f>
      </x:c>
      <x:c r="L57" s="20" t="str">
        <x:f>IF(COUNTA(A57:D57,F57:G57)=0,"",IF(A57="","Falta ID",IF(COUNTIFS($A$8:$A$207,A57)&lt;&gt;1,"ID repetido",IF(B57="","Falta local",IF(OR(NOT(ISNUMBER(C57)),NOT(ISNUMBER(D57))),"Falta data/hora",IF(D57&lt;=C57,"Fim deve ser após início",IF(OR(NOT(ISNUMBER(F57)),F57&lt;0,F57&lt;&gt;ROUND(F57,2)),"Valor inválido",IF(AND(G57&lt;&gt;"",NOT(ISNUMBER(G57))),"Previsão inválida","OK"))))))))</x:f>
      </x:c>
    </x:row>
    <x:row r="58" ht="25" customHeight="1">
      <x:c r="A58" s="12"/>
      <x:c r="B58" s="12"/>
      <x:c r="C58" s="13"/>
      <x:c r="D58" s="13"/>
      <x:c r="E58" s="18" t="str">
        <x:f>IF(L58="OK",ROUND((D58-C58)*24,2),"")</x:f>
      </x:c>
      <x:c r="F58" s="15"/>
      <x:c r="G58" s="14"/>
      <x:c r="H58" s="19" t="str">
        <x:f>IF(L58="OK",ROUND(SUMIFS('Recebimentos'!$C$8:$C$407,'Recebimentos'!$A$8:$A$407,A58,'Recebimentos'!$F$8:$F$407,"OK"),2),"")</x:f>
      </x:c>
      <x:c r="I58" s="19" t="str">
        <x:f>IF(L58="OK",MAX(0,ROUND(F58-H58,2)),"")</x:f>
      </x:c>
      <x:c r="J58" s="20" t="str">
        <x:f>IF(L58="","",IF(L58&lt;&gt;"OK","Conferir dados",IF(K58&gt;0,"Conferir excedente",IF(I58=0,"Recebido",IF(G58="","Sem previsão",IF(G58&lt;TODAY(),"Em atraso",IF(H58&gt;0,"Parcial","A receber")))))))</x:f>
      </x:c>
      <x:c r="K58" s="19" t="str">
        <x:f>IF(L58="OK",MAX(0,ROUND(H58-F58,2)),"")</x:f>
      </x:c>
      <x:c r="L58" s="20" t="str">
        <x:f>IF(COUNTA(A58:D58,F58:G58)=0,"",IF(A58="","Falta ID",IF(COUNTIFS($A$8:$A$207,A58)&lt;&gt;1,"ID repetido",IF(B58="","Falta local",IF(OR(NOT(ISNUMBER(C58)),NOT(ISNUMBER(D58))),"Falta data/hora",IF(D58&lt;=C58,"Fim deve ser após início",IF(OR(NOT(ISNUMBER(F58)),F58&lt;0,F58&lt;&gt;ROUND(F58,2)),"Valor inválido",IF(AND(G58&lt;&gt;"",NOT(ISNUMBER(G58))),"Previsão inválida","OK"))))))))</x:f>
      </x:c>
    </x:row>
    <x:row r="59" ht="25" customHeight="1">
      <x:c r="A59" s="12"/>
      <x:c r="B59" s="12"/>
      <x:c r="C59" s="13"/>
      <x:c r="D59" s="13"/>
      <x:c r="E59" s="18" t="str">
        <x:f>IF(L59="OK",ROUND((D59-C59)*24,2),"")</x:f>
      </x:c>
      <x:c r="F59" s="15"/>
      <x:c r="G59" s="14"/>
      <x:c r="H59" s="19" t="str">
        <x:f>IF(L59="OK",ROUND(SUMIFS('Recebimentos'!$C$8:$C$407,'Recebimentos'!$A$8:$A$407,A59,'Recebimentos'!$F$8:$F$407,"OK"),2),"")</x:f>
      </x:c>
      <x:c r="I59" s="19" t="str">
        <x:f>IF(L59="OK",MAX(0,ROUND(F59-H59,2)),"")</x:f>
      </x:c>
      <x:c r="J59" s="20" t="str">
        <x:f>IF(L59="","",IF(L59&lt;&gt;"OK","Conferir dados",IF(K59&gt;0,"Conferir excedente",IF(I59=0,"Recebido",IF(G59="","Sem previsão",IF(G59&lt;TODAY(),"Em atraso",IF(H59&gt;0,"Parcial","A receber")))))))</x:f>
      </x:c>
      <x:c r="K59" s="19" t="str">
        <x:f>IF(L59="OK",MAX(0,ROUND(H59-F59,2)),"")</x:f>
      </x:c>
      <x:c r="L59" s="20" t="str">
        <x:f>IF(COUNTA(A59:D59,F59:G59)=0,"",IF(A59="","Falta ID",IF(COUNTIFS($A$8:$A$207,A59)&lt;&gt;1,"ID repetido",IF(B59="","Falta local",IF(OR(NOT(ISNUMBER(C59)),NOT(ISNUMBER(D59))),"Falta data/hora",IF(D59&lt;=C59,"Fim deve ser após início",IF(OR(NOT(ISNUMBER(F59)),F59&lt;0,F59&lt;&gt;ROUND(F59,2)),"Valor inválido",IF(AND(G59&lt;&gt;"",NOT(ISNUMBER(G59))),"Previsão inválida","OK"))))))))</x:f>
      </x:c>
    </x:row>
    <x:row r="60" ht="25" customHeight="1">
      <x:c r="A60" s="12"/>
      <x:c r="B60" s="12"/>
      <x:c r="C60" s="13"/>
      <x:c r="D60" s="13"/>
      <x:c r="E60" s="18" t="str">
        <x:f>IF(L60="OK",ROUND((D60-C60)*24,2),"")</x:f>
      </x:c>
      <x:c r="F60" s="15"/>
      <x:c r="G60" s="14"/>
      <x:c r="H60" s="19" t="str">
        <x:f>IF(L60="OK",ROUND(SUMIFS('Recebimentos'!$C$8:$C$407,'Recebimentos'!$A$8:$A$407,A60,'Recebimentos'!$F$8:$F$407,"OK"),2),"")</x:f>
      </x:c>
      <x:c r="I60" s="19" t="str">
        <x:f>IF(L60="OK",MAX(0,ROUND(F60-H60,2)),"")</x:f>
      </x:c>
      <x:c r="J60" s="20" t="str">
        <x:f>IF(L60="","",IF(L60&lt;&gt;"OK","Conferir dados",IF(K60&gt;0,"Conferir excedente",IF(I60=0,"Recebido",IF(G60="","Sem previsão",IF(G60&lt;TODAY(),"Em atraso",IF(H60&gt;0,"Parcial","A receber")))))))</x:f>
      </x:c>
      <x:c r="K60" s="19" t="str">
        <x:f>IF(L60="OK",MAX(0,ROUND(H60-F60,2)),"")</x:f>
      </x:c>
      <x:c r="L60" s="20" t="str">
        <x:f>IF(COUNTA(A60:D60,F60:G60)=0,"",IF(A60="","Falta ID",IF(COUNTIFS($A$8:$A$207,A60)&lt;&gt;1,"ID repetido",IF(B60="","Falta local",IF(OR(NOT(ISNUMBER(C60)),NOT(ISNUMBER(D60))),"Falta data/hora",IF(D60&lt;=C60,"Fim deve ser após início",IF(OR(NOT(ISNUMBER(F60)),F60&lt;0,F60&lt;&gt;ROUND(F60,2)),"Valor inválido",IF(AND(G60&lt;&gt;"",NOT(ISNUMBER(G60))),"Previsão inválida","OK"))))))))</x:f>
      </x:c>
    </x:row>
    <x:row r="61" ht="25" customHeight="1">
      <x:c r="A61" s="12"/>
      <x:c r="B61" s="12"/>
      <x:c r="C61" s="13"/>
      <x:c r="D61" s="13"/>
      <x:c r="E61" s="18" t="str">
        <x:f>IF(L61="OK",ROUND((D61-C61)*24,2),"")</x:f>
      </x:c>
      <x:c r="F61" s="15"/>
      <x:c r="G61" s="14"/>
      <x:c r="H61" s="19" t="str">
        <x:f>IF(L61="OK",ROUND(SUMIFS('Recebimentos'!$C$8:$C$407,'Recebimentos'!$A$8:$A$407,A61,'Recebimentos'!$F$8:$F$407,"OK"),2),"")</x:f>
      </x:c>
      <x:c r="I61" s="19" t="str">
        <x:f>IF(L61="OK",MAX(0,ROUND(F61-H61,2)),"")</x:f>
      </x:c>
      <x:c r="J61" s="20" t="str">
        <x:f>IF(L61="","",IF(L61&lt;&gt;"OK","Conferir dados",IF(K61&gt;0,"Conferir excedente",IF(I61=0,"Recebido",IF(G61="","Sem previsão",IF(G61&lt;TODAY(),"Em atraso",IF(H61&gt;0,"Parcial","A receber")))))))</x:f>
      </x:c>
      <x:c r="K61" s="19" t="str">
        <x:f>IF(L61="OK",MAX(0,ROUND(H61-F61,2)),"")</x:f>
      </x:c>
      <x:c r="L61" s="20" t="str">
        <x:f>IF(COUNTA(A61:D61,F61:G61)=0,"",IF(A61="","Falta ID",IF(COUNTIFS($A$8:$A$207,A61)&lt;&gt;1,"ID repetido",IF(B61="","Falta local",IF(OR(NOT(ISNUMBER(C61)),NOT(ISNUMBER(D61))),"Falta data/hora",IF(D61&lt;=C61,"Fim deve ser após início",IF(OR(NOT(ISNUMBER(F61)),F61&lt;0,F61&lt;&gt;ROUND(F61,2)),"Valor inválido",IF(AND(G61&lt;&gt;"",NOT(ISNUMBER(G61))),"Previsão inválida","OK"))))))))</x:f>
      </x:c>
    </x:row>
    <x:row r="62" ht="25" customHeight="1">
      <x:c r="A62" s="12"/>
      <x:c r="B62" s="12"/>
      <x:c r="C62" s="13"/>
      <x:c r="D62" s="13"/>
      <x:c r="E62" s="18" t="str">
        <x:f>IF(L62="OK",ROUND((D62-C62)*24,2),"")</x:f>
      </x:c>
      <x:c r="F62" s="15"/>
      <x:c r="G62" s="14"/>
      <x:c r="H62" s="19" t="str">
        <x:f>IF(L62="OK",ROUND(SUMIFS('Recebimentos'!$C$8:$C$407,'Recebimentos'!$A$8:$A$407,A62,'Recebimentos'!$F$8:$F$407,"OK"),2),"")</x:f>
      </x:c>
      <x:c r="I62" s="19" t="str">
        <x:f>IF(L62="OK",MAX(0,ROUND(F62-H62,2)),"")</x:f>
      </x:c>
      <x:c r="J62" s="20" t="str">
        <x:f>IF(L62="","",IF(L62&lt;&gt;"OK","Conferir dados",IF(K62&gt;0,"Conferir excedente",IF(I62=0,"Recebido",IF(G62="","Sem previsão",IF(G62&lt;TODAY(),"Em atraso",IF(H62&gt;0,"Parcial","A receber")))))))</x:f>
      </x:c>
      <x:c r="K62" s="19" t="str">
        <x:f>IF(L62="OK",MAX(0,ROUND(H62-F62,2)),"")</x:f>
      </x:c>
      <x:c r="L62" s="20" t="str">
        <x:f>IF(COUNTA(A62:D62,F62:G62)=0,"",IF(A62="","Falta ID",IF(COUNTIFS($A$8:$A$207,A62)&lt;&gt;1,"ID repetido",IF(B62="","Falta local",IF(OR(NOT(ISNUMBER(C62)),NOT(ISNUMBER(D62))),"Falta data/hora",IF(D62&lt;=C62,"Fim deve ser após início",IF(OR(NOT(ISNUMBER(F62)),F62&lt;0,F62&lt;&gt;ROUND(F62,2)),"Valor inválido",IF(AND(G62&lt;&gt;"",NOT(ISNUMBER(G62))),"Previsão inválida","OK"))))))))</x:f>
      </x:c>
    </x:row>
    <x:row r="63" ht="25" customHeight="1">
      <x:c r="A63" s="12"/>
      <x:c r="B63" s="12"/>
      <x:c r="C63" s="13"/>
      <x:c r="D63" s="13"/>
      <x:c r="E63" s="18" t="str">
        <x:f>IF(L63="OK",ROUND((D63-C63)*24,2),"")</x:f>
      </x:c>
      <x:c r="F63" s="15"/>
      <x:c r="G63" s="14"/>
      <x:c r="H63" s="19" t="str">
        <x:f>IF(L63="OK",ROUND(SUMIFS('Recebimentos'!$C$8:$C$407,'Recebimentos'!$A$8:$A$407,A63,'Recebimentos'!$F$8:$F$407,"OK"),2),"")</x:f>
      </x:c>
      <x:c r="I63" s="19" t="str">
        <x:f>IF(L63="OK",MAX(0,ROUND(F63-H63,2)),"")</x:f>
      </x:c>
      <x:c r="J63" s="20" t="str">
        <x:f>IF(L63="","",IF(L63&lt;&gt;"OK","Conferir dados",IF(K63&gt;0,"Conferir excedente",IF(I63=0,"Recebido",IF(G63="","Sem previsão",IF(G63&lt;TODAY(),"Em atraso",IF(H63&gt;0,"Parcial","A receber")))))))</x:f>
      </x:c>
      <x:c r="K63" s="19" t="str">
        <x:f>IF(L63="OK",MAX(0,ROUND(H63-F63,2)),"")</x:f>
      </x:c>
      <x:c r="L63" s="20" t="str">
        <x:f>IF(COUNTA(A63:D63,F63:G63)=0,"",IF(A63="","Falta ID",IF(COUNTIFS($A$8:$A$207,A63)&lt;&gt;1,"ID repetido",IF(B63="","Falta local",IF(OR(NOT(ISNUMBER(C63)),NOT(ISNUMBER(D63))),"Falta data/hora",IF(D63&lt;=C63,"Fim deve ser após início",IF(OR(NOT(ISNUMBER(F63)),F63&lt;0,F63&lt;&gt;ROUND(F63,2)),"Valor inválido",IF(AND(G63&lt;&gt;"",NOT(ISNUMBER(G63))),"Previsão inválida","OK"))))))))</x:f>
      </x:c>
    </x:row>
    <x:row r="64" ht="25" customHeight="1">
      <x:c r="A64" s="12"/>
      <x:c r="B64" s="12"/>
      <x:c r="C64" s="13"/>
      <x:c r="D64" s="13"/>
      <x:c r="E64" s="18" t="str">
        <x:f>IF(L64="OK",ROUND((D64-C64)*24,2),"")</x:f>
      </x:c>
      <x:c r="F64" s="15"/>
      <x:c r="G64" s="14"/>
      <x:c r="H64" s="19" t="str">
        <x:f>IF(L64="OK",ROUND(SUMIFS('Recebimentos'!$C$8:$C$407,'Recebimentos'!$A$8:$A$407,A64,'Recebimentos'!$F$8:$F$407,"OK"),2),"")</x:f>
      </x:c>
      <x:c r="I64" s="19" t="str">
        <x:f>IF(L64="OK",MAX(0,ROUND(F64-H64,2)),"")</x:f>
      </x:c>
      <x:c r="J64" s="20" t="str">
        <x:f>IF(L64="","",IF(L64&lt;&gt;"OK","Conferir dados",IF(K64&gt;0,"Conferir excedente",IF(I64=0,"Recebido",IF(G64="","Sem previsão",IF(G64&lt;TODAY(),"Em atraso",IF(H64&gt;0,"Parcial","A receber")))))))</x:f>
      </x:c>
      <x:c r="K64" s="19" t="str">
        <x:f>IF(L64="OK",MAX(0,ROUND(H64-F64,2)),"")</x:f>
      </x:c>
      <x:c r="L64" s="20" t="str">
        <x:f>IF(COUNTA(A64:D64,F64:G64)=0,"",IF(A64="","Falta ID",IF(COUNTIFS($A$8:$A$207,A64)&lt;&gt;1,"ID repetido",IF(B64="","Falta local",IF(OR(NOT(ISNUMBER(C64)),NOT(ISNUMBER(D64))),"Falta data/hora",IF(D64&lt;=C64,"Fim deve ser após início",IF(OR(NOT(ISNUMBER(F64)),F64&lt;0,F64&lt;&gt;ROUND(F64,2)),"Valor inválido",IF(AND(G64&lt;&gt;"",NOT(ISNUMBER(G64))),"Previsão inválida","OK"))))))))</x:f>
      </x:c>
    </x:row>
    <x:row r="65" ht="25" customHeight="1">
      <x:c r="A65" s="12"/>
      <x:c r="B65" s="12"/>
      <x:c r="C65" s="13"/>
      <x:c r="D65" s="13"/>
      <x:c r="E65" s="18" t="str">
        <x:f>IF(L65="OK",ROUND((D65-C65)*24,2),"")</x:f>
      </x:c>
      <x:c r="F65" s="15"/>
      <x:c r="G65" s="14"/>
      <x:c r="H65" s="19" t="str">
        <x:f>IF(L65="OK",ROUND(SUMIFS('Recebimentos'!$C$8:$C$407,'Recebimentos'!$A$8:$A$407,A65,'Recebimentos'!$F$8:$F$407,"OK"),2),"")</x:f>
      </x:c>
      <x:c r="I65" s="19" t="str">
        <x:f>IF(L65="OK",MAX(0,ROUND(F65-H65,2)),"")</x:f>
      </x:c>
      <x:c r="J65" s="20" t="str">
        <x:f>IF(L65="","",IF(L65&lt;&gt;"OK","Conferir dados",IF(K65&gt;0,"Conferir excedente",IF(I65=0,"Recebido",IF(G65="","Sem previsão",IF(G65&lt;TODAY(),"Em atraso",IF(H65&gt;0,"Parcial","A receber")))))))</x:f>
      </x:c>
      <x:c r="K65" s="19" t="str">
        <x:f>IF(L65="OK",MAX(0,ROUND(H65-F65,2)),"")</x:f>
      </x:c>
      <x:c r="L65" s="20" t="str">
        <x:f>IF(COUNTA(A65:D65,F65:G65)=0,"",IF(A65="","Falta ID",IF(COUNTIFS($A$8:$A$207,A65)&lt;&gt;1,"ID repetido",IF(B65="","Falta local",IF(OR(NOT(ISNUMBER(C65)),NOT(ISNUMBER(D65))),"Falta data/hora",IF(D65&lt;=C65,"Fim deve ser após início",IF(OR(NOT(ISNUMBER(F65)),F65&lt;0,F65&lt;&gt;ROUND(F65,2)),"Valor inválido",IF(AND(G65&lt;&gt;"",NOT(ISNUMBER(G65))),"Previsão inválida","OK"))))))))</x:f>
      </x:c>
    </x:row>
    <x:row r="66" ht="25" customHeight="1">
      <x:c r="A66" s="12"/>
      <x:c r="B66" s="12"/>
      <x:c r="C66" s="13"/>
      <x:c r="D66" s="13"/>
      <x:c r="E66" s="18" t="str">
        <x:f>IF(L66="OK",ROUND((D66-C66)*24,2),"")</x:f>
      </x:c>
      <x:c r="F66" s="15"/>
      <x:c r="G66" s="14"/>
      <x:c r="H66" s="19" t="str">
        <x:f>IF(L66="OK",ROUND(SUMIFS('Recebimentos'!$C$8:$C$407,'Recebimentos'!$A$8:$A$407,A66,'Recebimentos'!$F$8:$F$407,"OK"),2),"")</x:f>
      </x:c>
      <x:c r="I66" s="19" t="str">
        <x:f>IF(L66="OK",MAX(0,ROUND(F66-H66,2)),"")</x:f>
      </x:c>
      <x:c r="J66" s="20" t="str">
        <x:f>IF(L66="","",IF(L66&lt;&gt;"OK","Conferir dados",IF(K66&gt;0,"Conferir excedente",IF(I66=0,"Recebido",IF(G66="","Sem previsão",IF(G66&lt;TODAY(),"Em atraso",IF(H66&gt;0,"Parcial","A receber")))))))</x:f>
      </x:c>
      <x:c r="K66" s="19" t="str">
        <x:f>IF(L66="OK",MAX(0,ROUND(H66-F66,2)),"")</x:f>
      </x:c>
      <x:c r="L66" s="20" t="str">
        <x:f>IF(COUNTA(A66:D66,F66:G66)=0,"",IF(A66="","Falta ID",IF(COUNTIFS($A$8:$A$207,A66)&lt;&gt;1,"ID repetido",IF(B66="","Falta local",IF(OR(NOT(ISNUMBER(C66)),NOT(ISNUMBER(D66))),"Falta data/hora",IF(D66&lt;=C66,"Fim deve ser após início",IF(OR(NOT(ISNUMBER(F66)),F66&lt;0,F66&lt;&gt;ROUND(F66,2)),"Valor inválido",IF(AND(G66&lt;&gt;"",NOT(ISNUMBER(G66))),"Previsão inválida","OK"))))))))</x:f>
      </x:c>
    </x:row>
    <x:row r="67" ht="25" customHeight="1">
      <x:c r="A67" s="12"/>
      <x:c r="B67" s="12"/>
      <x:c r="C67" s="13"/>
      <x:c r="D67" s="13"/>
      <x:c r="E67" s="18" t="str">
        <x:f>IF(L67="OK",ROUND((D67-C67)*24,2),"")</x:f>
      </x:c>
      <x:c r="F67" s="15"/>
      <x:c r="G67" s="14"/>
      <x:c r="H67" s="19" t="str">
        <x:f>IF(L67="OK",ROUND(SUMIFS('Recebimentos'!$C$8:$C$407,'Recebimentos'!$A$8:$A$407,A67,'Recebimentos'!$F$8:$F$407,"OK"),2),"")</x:f>
      </x:c>
      <x:c r="I67" s="19" t="str">
        <x:f>IF(L67="OK",MAX(0,ROUND(F67-H67,2)),"")</x:f>
      </x:c>
      <x:c r="J67" s="20" t="str">
        <x:f>IF(L67="","",IF(L67&lt;&gt;"OK","Conferir dados",IF(K67&gt;0,"Conferir excedente",IF(I67=0,"Recebido",IF(G67="","Sem previsão",IF(G67&lt;TODAY(),"Em atraso",IF(H67&gt;0,"Parcial","A receber")))))))</x:f>
      </x:c>
      <x:c r="K67" s="19" t="str">
        <x:f>IF(L67="OK",MAX(0,ROUND(H67-F67,2)),"")</x:f>
      </x:c>
      <x:c r="L67" s="20" t="str">
        <x:f>IF(COUNTA(A67:D67,F67:G67)=0,"",IF(A67="","Falta ID",IF(COUNTIFS($A$8:$A$207,A67)&lt;&gt;1,"ID repetido",IF(B67="","Falta local",IF(OR(NOT(ISNUMBER(C67)),NOT(ISNUMBER(D67))),"Falta data/hora",IF(D67&lt;=C67,"Fim deve ser após início",IF(OR(NOT(ISNUMBER(F67)),F67&lt;0,F67&lt;&gt;ROUND(F67,2)),"Valor inválido",IF(AND(G67&lt;&gt;"",NOT(ISNUMBER(G67))),"Previsão inválida","OK"))))))))</x:f>
      </x:c>
    </x:row>
    <x:row r="68" ht="25" customHeight="1">
      <x:c r="A68" s="12"/>
      <x:c r="B68" s="12"/>
      <x:c r="C68" s="13"/>
      <x:c r="D68" s="13"/>
      <x:c r="E68" s="18" t="str">
        <x:f>IF(L68="OK",ROUND((D68-C68)*24,2),"")</x:f>
      </x:c>
      <x:c r="F68" s="15"/>
      <x:c r="G68" s="14"/>
      <x:c r="H68" s="19" t="str">
        <x:f>IF(L68="OK",ROUND(SUMIFS('Recebimentos'!$C$8:$C$407,'Recebimentos'!$A$8:$A$407,A68,'Recebimentos'!$F$8:$F$407,"OK"),2),"")</x:f>
      </x:c>
      <x:c r="I68" s="19" t="str">
        <x:f>IF(L68="OK",MAX(0,ROUND(F68-H68,2)),"")</x:f>
      </x:c>
      <x:c r="J68" s="20" t="str">
        <x:f>IF(L68="","",IF(L68&lt;&gt;"OK","Conferir dados",IF(K68&gt;0,"Conferir excedente",IF(I68=0,"Recebido",IF(G68="","Sem previsão",IF(G68&lt;TODAY(),"Em atraso",IF(H68&gt;0,"Parcial","A receber")))))))</x:f>
      </x:c>
      <x:c r="K68" s="19" t="str">
        <x:f>IF(L68="OK",MAX(0,ROUND(H68-F68,2)),"")</x:f>
      </x:c>
      <x:c r="L68" s="20" t="str">
        <x:f>IF(COUNTA(A68:D68,F68:G68)=0,"",IF(A68="","Falta ID",IF(COUNTIFS($A$8:$A$207,A68)&lt;&gt;1,"ID repetido",IF(B68="","Falta local",IF(OR(NOT(ISNUMBER(C68)),NOT(ISNUMBER(D68))),"Falta data/hora",IF(D68&lt;=C68,"Fim deve ser após início",IF(OR(NOT(ISNUMBER(F68)),F68&lt;0,F68&lt;&gt;ROUND(F68,2)),"Valor inválido",IF(AND(G68&lt;&gt;"",NOT(ISNUMBER(G68))),"Previsão inválida","OK"))))))))</x:f>
      </x:c>
    </x:row>
    <x:row r="69" ht="25" customHeight="1">
      <x:c r="A69" s="12"/>
      <x:c r="B69" s="12"/>
      <x:c r="C69" s="13"/>
      <x:c r="D69" s="13"/>
      <x:c r="E69" s="18" t="str">
        <x:f>IF(L69="OK",ROUND((D69-C69)*24,2),"")</x:f>
      </x:c>
      <x:c r="F69" s="15"/>
      <x:c r="G69" s="14"/>
      <x:c r="H69" s="19" t="str">
        <x:f>IF(L69="OK",ROUND(SUMIFS('Recebimentos'!$C$8:$C$407,'Recebimentos'!$A$8:$A$407,A69,'Recebimentos'!$F$8:$F$407,"OK"),2),"")</x:f>
      </x:c>
      <x:c r="I69" s="19" t="str">
        <x:f>IF(L69="OK",MAX(0,ROUND(F69-H69,2)),"")</x:f>
      </x:c>
      <x:c r="J69" s="20" t="str">
        <x:f>IF(L69="","",IF(L69&lt;&gt;"OK","Conferir dados",IF(K69&gt;0,"Conferir excedente",IF(I69=0,"Recebido",IF(G69="","Sem previsão",IF(G69&lt;TODAY(),"Em atraso",IF(H69&gt;0,"Parcial","A receber")))))))</x:f>
      </x:c>
      <x:c r="K69" s="19" t="str">
        <x:f>IF(L69="OK",MAX(0,ROUND(H69-F69,2)),"")</x:f>
      </x:c>
      <x:c r="L69" s="20" t="str">
        <x:f>IF(COUNTA(A69:D69,F69:G69)=0,"",IF(A69="","Falta ID",IF(COUNTIFS($A$8:$A$207,A69)&lt;&gt;1,"ID repetido",IF(B69="","Falta local",IF(OR(NOT(ISNUMBER(C69)),NOT(ISNUMBER(D69))),"Falta data/hora",IF(D69&lt;=C69,"Fim deve ser após início",IF(OR(NOT(ISNUMBER(F69)),F69&lt;0,F69&lt;&gt;ROUND(F69,2)),"Valor inválido",IF(AND(G69&lt;&gt;"",NOT(ISNUMBER(G69))),"Previsão inválida","OK"))))))))</x:f>
      </x:c>
    </x:row>
    <x:row r="70" ht="25" customHeight="1">
      <x:c r="A70" s="12"/>
      <x:c r="B70" s="12"/>
      <x:c r="C70" s="13"/>
      <x:c r="D70" s="13"/>
      <x:c r="E70" s="18" t="str">
        <x:f>IF(L70="OK",ROUND((D70-C70)*24,2),"")</x:f>
      </x:c>
      <x:c r="F70" s="15"/>
      <x:c r="G70" s="14"/>
      <x:c r="H70" s="19" t="str">
        <x:f>IF(L70="OK",ROUND(SUMIFS('Recebimentos'!$C$8:$C$407,'Recebimentos'!$A$8:$A$407,A70,'Recebimentos'!$F$8:$F$407,"OK"),2),"")</x:f>
      </x:c>
      <x:c r="I70" s="19" t="str">
        <x:f>IF(L70="OK",MAX(0,ROUND(F70-H70,2)),"")</x:f>
      </x:c>
      <x:c r="J70" s="20" t="str">
        <x:f>IF(L70="","",IF(L70&lt;&gt;"OK","Conferir dados",IF(K70&gt;0,"Conferir excedente",IF(I70=0,"Recebido",IF(G70="","Sem previsão",IF(G70&lt;TODAY(),"Em atraso",IF(H70&gt;0,"Parcial","A receber")))))))</x:f>
      </x:c>
      <x:c r="K70" s="19" t="str">
        <x:f>IF(L70="OK",MAX(0,ROUND(H70-F70,2)),"")</x:f>
      </x:c>
      <x:c r="L70" s="20" t="str">
        <x:f>IF(COUNTA(A70:D70,F70:G70)=0,"",IF(A70="","Falta ID",IF(COUNTIFS($A$8:$A$207,A70)&lt;&gt;1,"ID repetido",IF(B70="","Falta local",IF(OR(NOT(ISNUMBER(C70)),NOT(ISNUMBER(D70))),"Falta data/hora",IF(D70&lt;=C70,"Fim deve ser após início",IF(OR(NOT(ISNUMBER(F70)),F70&lt;0,F70&lt;&gt;ROUND(F70,2)),"Valor inválido",IF(AND(G70&lt;&gt;"",NOT(ISNUMBER(G70))),"Previsão inválida","OK"))))))))</x:f>
      </x:c>
    </x:row>
    <x:row r="71" ht="25" customHeight="1">
      <x:c r="A71" s="12"/>
      <x:c r="B71" s="12"/>
      <x:c r="C71" s="13"/>
      <x:c r="D71" s="13"/>
      <x:c r="E71" s="18" t="str">
        <x:f>IF(L71="OK",ROUND((D71-C71)*24,2),"")</x:f>
      </x:c>
      <x:c r="F71" s="15"/>
      <x:c r="G71" s="14"/>
      <x:c r="H71" s="19" t="str">
        <x:f>IF(L71="OK",ROUND(SUMIFS('Recebimentos'!$C$8:$C$407,'Recebimentos'!$A$8:$A$407,A71,'Recebimentos'!$F$8:$F$407,"OK"),2),"")</x:f>
      </x:c>
      <x:c r="I71" s="19" t="str">
        <x:f>IF(L71="OK",MAX(0,ROUND(F71-H71,2)),"")</x:f>
      </x:c>
      <x:c r="J71" s="20" t="str">
        <x:f>IF(L71="","",IF(L71&lt;&gt;"OK","Conferir dados",IF(K71&gt;0,"Conferir excedente",IF(I71=0,"Recebido",IF(G71="","Sem previsão",IF(G71&lt;TODAY(),"Em atraso",IF(H71&gt;0,"Parcial","A receber")))))))</x:f>
      </x:c>
      <x:c r="K71" s="19" t="str">
        <x:f>IF(L71="OK",MAX(0,ROUND(H71-F71,2)),"")</x:f>
      </x:c>
      <x:c r="L71" s="20" t="str">
        <x:f>IF(COUNTA(A71:D71,F71:G71)=0,"",IF(A71="","Falta ID",IF(COUNTIFS($A$8:$A$207,A71)&lt;&gt;1,"ID repetido",IF(B71="","Falta local",IF(OR(NOT(ISNUMBER(C71)),NOT(ISNUMBER(D71))),"Falta data/hora",IF(D71&lt;=C71,"Fim deve ser após início",IF(OR(NOT(ISNUMBER(F71)),F71&lt;0,F71&lt;&gt;ROUND(F71,2)),"Valor inválido",IF(AND(G71&lt;&gt;"",NOT(ISNUMBER(G71))),"Previsão inválida","OK"))))))))</x:f>
      </x:c>
    </x:row>
    <x:row r="72" ht="25" customHeight="1">
      <x:c r="A72" s="12"/>
      <x:c r="B72" s="12"/>
      <x:c r="C72" s="13"/>
      <x:c r="D72" s="13"/>
      <x:c r="E72" s="18" t="str">
        <x:f>IF(L72="OK",ROUND((D72-C72)*24,2),"")</x:f>
      </x:c>
      <x:c r="F72" s="15"/>
      <x:c r="G72" s="14"/>
      <x:c r="H72" s="19" t="str">
        <x:f>IF(L72="OK",ROUND(SUMIFS('Recebimentos'!$C$8:$C$407,'Recebimentos'!$A$8:$A$407,A72,'Recebimentos'!$F$8:$F$407,"OK"),2),"")</x:f>
      </x:c>
      <x:c r="I72" s="19" t="str">
        <x:f>IF(L72="OK",MAX(0,ROUND(F72-H72,2)),"")</x:f>
      </x:c>
      <x:c r="J72" s="20" t="str">
        <x:f>IF(L72="","",IF(L72&lt;&gt;"OK","Conferir dados",IF(K72&gt;0,"Conferir excedente",IF(I72=0,"Recebido",IF(G72="","Sem previsão",IF(G72&lt;TODAY(),"Em atraso",IF(H72&gt;0,"Parcial","A receber")))))))</x:f>
      </x:c>
      <x:c r="K72" s="19" t="str">
        <x:f>IF(L72="OK",MAX(0,ROUND(H72-F72,2)),"")</x:f>
      </x:c>
      <x:c r="L72" s="20" t="str">
        <x:f>IF(COUNTA(A72:D72,F72:G72)=0,"",IF(A72="","Falta ID",IF(COUNTIFS($A$8:$A$207,A72)&lt;&gt;1,"ID repetido",IF(B72="","Falta local",IF(OR(NOT(ISNUMBER(C72)),NOT(ISNUMBER(D72))),"Falta data/hora",IF(D72&lt;=C72,"Fim deve ser após início",IF(OR(NOT(ISNUMBER(F72)),F72&lt;0,F72&lt;&gt;ROUND(F72,2)),"Valor inválido",IF(AND(G72&lt;&gt;"",NOT(ISNUMBER(G72))),"Previsão inválida","OK"))))))))</x:f>
      </x:c>
    </x:row>
    <x:row r="73" ht="25" customHeight="1">
      <x:c r="A73" s="12"/>
      <x:c r="B73" s="12"/>
      <x:c r="C73" s="13"/>
      <x:c r="D73" s="13"/>
      <x:c r="E73" s="18" t="str">
        <x:f>IF(L73="OK",ROUND((D73-C73)*24,2),"")</x:f>
      </x:c>
      <x:c r="F73" s="15"/>
      <x:c r="G73" s="14"/>
      <x:c r="H73" s="19" t="str">
        <x:f>IF(L73="OK",ROUND(SUMIFS('Recebimentos'!$C$8:$C$407,'Recebimentos'!$A$8:$A$407,A73,'Recebimentos'!$F$8:$F$407,"OK"),2),"")</x:f>
      </x:c>
      <x:c r="I73" s="19" t="str">
        <x:f>IF(L73="OK",MAX(0,ROUND(F73-H73,2)),"")</x:f>
      </x:c>
      <x:c r="J73" s="20" t="str">
        <x:f>IF(L73="","",IF(L73&lt;&gt;"OK","Conferir dados",IF(K73&gt;0,"Conferir excedente",IF(I73=0,"Recebido",IF(G73="","Sem previsão",IF(G73&lt;TODAY(),"Em atraso",IF(H73&gt;0,"Parcial","A receber")))))))</x:f>
      </x:c>
      <x:c r="K73" s="19" t="str">
        <x:f>IF(L73="OK",MAX(0,ROUND(H73-F73,2)),"")</x:f>
      </x:c>
      <x:c r="L73" s="20" t="str">
        <x:f>IF(COUNTA(A73:D73,F73:G73)=0,"",IF(A73="","Falta ID",IF(COUNTIFS($A$8:$A$207,A73)&lt;&gt;1,"ID repetido",IF(B73="","Falta local",IF(OR(NOT(ISNUMBER(C73)),NOT(ISNUMBER(D73))),"Falta data/hora",IF(D73&lt;=C73,"Fim deve ser após início",IF(OR(NOT(ISNUMBER(F73)),F73&lt;0,F73&lt;&gt;ROUND(F73,2)),"Valor inválido",IF(AND(G73&lt;&gt;"",NOT(ISNUMBER(G73))),"Previsão inválida","OK"))))))))</x:f>
      </x:c>
    </x:row>
    <x:row r="74" ht="25" customHeight="1">
      <x:c r="A74" s="12"/>
      <x:c r="B74" s="12"/>
      <x:c r="C74" s="13"/>
      <x:c r="D74" s="13"/>
      <x:c r="E74" s="18" t="str">
        <x:f>IF(L74="OK",ROUND((D74-C74)*24,2),"")</x:f>
      </x:c>
      <x:c r="F74" s="15"/>
      <x:c r="G74" s="14"/>
      <x:c r="H74" s="19" t="str">
        <x:f>IF(L74="OK",ROUND(SUMIFS('Recebimentos'!$C$8:$C$407,'Recebimentos'!$A$8:$A$407,A74,'Recebimentos'!$F$8:$F$407,"OK"),2),"")</x:f>
      </x:c>
      <x:c r="I74" s="19" t="str">
        <x:f>IF(L74="OK",MAX(0,ROUND(F74-H74,2)),"")</x:f>
      </x:c>
      <x:c r="J74" s="20" t="str">
        <x:f>IF(L74="","",IF(L74&lt;&gt;"OK","Conferir dados",IF(K74&gt;0,"Conferir excedente",IF(I74=0,"Recebido",IF(G74="","Sem previsão",IF(G74&lt;TODAY(),"Em atraso",IF(H74&gt;0,"Parcial","A receber")))))))</x:f>
      </x:c>
      <x:c r="K74" s="19" t="str">
        <x:f>IF(L74="OK",MAX(0,ROUND(H74-F74,2)),"")</x:f>
      </x:c>
      <x:c r="L74" s="20" t="str">
        <x:f>IF(COUNTA(A74:D74,F74:G74)=0,"",IF(A74="","Falta ID",IF(COUNTIFS($A$8:$A$207,A74)&lt;&gt;1,"ID repetido",IF(B74="","Falta local",IF(OR(NOT(ISNUMBER(C74)),NOT(ISNUMBER(D74))),"Falta data/hora",IF(D74&lt;=C74,"Fim deve ser após início",IF(OR(NOT(ISNUMBER(F74)),F74&lt;0,F74&lt;&gt;ROUND(F74,2)),"Valor inválido",IF(AND(G74&lt;&gt;"",NOT(ISNUMBER(G74))),"Previsão inválida","OK"))))))))</x:f>
      </x:c>
    </x:row>
    <x:row r="75" ht="25" customHeight="1">
      <x:c r="A75" s="12"/>
      <x:c r="B75" s="12"/>
      <x:c r="C75" s="13"/>
      <x:c r="D75" s="13"/>
      <x:c r="E75" s="18" t="str">
        <x:f>IF(L75="OK",ROUND((D75-C75)*24,2),"")</x:f>
      </x:c>
      <x:c r="F75" s="15"/>
      <x:c r="G75" s="14"/>
      <x:c r="H75" s="19" t="str">
        <x:f>IF(L75="OK",ROUND(SUMIFS('Recebimentos'!$C$8:$C$407,'Recebimentos'!$A$8:$A$407,A75,'Recebimentos'!$F$8:$F$407,"OK"),2),"")</x:f>
      </x:c>
      <x:c r="I75" s="19" t="str">
        <x:f>IF(L75="OK",MAX(0,ROUND(F75-H75,2)),"")</x:f>
      </x:c>
      <x:c r="J75" s="20" t="str">
        <x:f>IF(L75="","",IF(L75&lt;&gt;"OK","Conferir dados",IF(K75&gt;0,"Conferir excedente",IF(I75=0,"Recebido",IF(G75="","Sem previsão",IF(G75&lt;TODAY(),"Em atraso",IF(H75&gt;0,"Parcial","A receber")))))))</x:f>
      </x:c>
      <x:c r="K75" s="19" t="str">
        <x:f>IF(L75="OK",MAX(0,ROUND(H75-F75,2)),"")</x:f>
      </x:c>
      <x:c r="L75" s="20" t="str">
        <x:f>IF(COUNTA(A75:D75,F75:G75)=0,"",IF(A75="","Falta ID",IF(COUNTIFS($A$8:$A$207,A75)&lt;&gt;1,"ID repetido",IF(B75="","Falta local",IF(OR(NOT(ISNUMBER(C75)),NOT(ISNUMBER(D75))),"Falta data/hora",IF(D75&lt;=C75,"Fim deve ser após início",IF(OR(NOT(ISNUMBER(F75)),F75&lt;0,F75&lt;&gt;ROUND(F75,2)),"Valor inválido",IF(AND(G75&lt;&gt;"",NOT(ISNUMBER(G75))),"Previsão inválida","OK"))))))))</x:f>
      </x:c>
    </x:row>
    <x:row r="76" ht="25" customHeight="1">
      <x:c r="A76" s="12"/>
      <x:c r="B76" s="12"/>
      <x:c r="C76" s="13"/>
      <x:c r="D76" s="13"/>
      <x:c r="E76" s="18" t="str">
        <x:f>IF(L76="OK",ROUND((D76-C76)*24,2),"")</x:f>
      </x:c>
      <x:c r="F76" s="15"/>
      <x:c r="G76" s="14"/>
      <x:c r="H76" s="19" t="str">
        <x:f>IF(L76="OK",ROUND(SUMIFS('Recebimentos'!$C$8:$C$407,'Recebimentos'!$A$8:$A$407,A76,'Recebimentos'!$F$8:$F$407,"OK"),2),"")</x:f>
      </x:c>
      <x:c r="I76" s="19" t="str">
        <x:f>IF(L76="OK",MAX(0,ROUND(F76-H76,2)),"")</x:f>
      </x:c>
      <x:c r="J76" s="20" t="str">
        <x:f>IF(L76="","",IF(L76&lt;&gt;"OK","Conferir dados",IF(K76&gt;0,"Conferir excedente",IF(I76=0,"Recebido",IF(G76="","Sem previsão",IF(G76&lt;TODAY(),"Em atraso",IF(H76&gt;0,"Parcial","A receber")))))))</x:f>
      </x:c>
      <x:c r="K76" s="19" t="str">
        <x:f>IF(L76="OK",MAX(0,ROUND(H76-F76,2)),"")</x:f>
      </x:c>
      <x:c r="L76" s="20" t="str">
        <x:f>IF(COUNTA(A76:D76,F76:G76)=0,"",IF(A76="","Falta ID",IF(COUNTIFS($A$8:$A$207,A76)&lt;&gt;1,"ID repetido",IF(B76="","Falta local",IF(OR(NOT(ISNUMBER(C76)),NOT(ISNUMBER(D76))),"Falta data/hora",IF(D76&lt;=C76,"Fim deve ser após início",IF(OR(NOT(ISNUMBER(F76)),F76&lt;0,F76&lt;&gt;ROUND(F76,2)),"Valor inválido",IF(AND(G76&lt;&gt;"",NOT(ISNUMBER(G76))),"Previsão inválida","OK"))))))))</x:f>
      </x:c>
    </x:row>
    <x:row r="77" ht="25" customHeight="1">
      <x:c r="A77" s="12"/>
      <x:c r="B77" s="12"/>
      <x:c r="C77" s="13"/>
      <x:c r="D77" s="13"/>
      <x:c r="E77" s="18" t="str">
        <x:f>IF(L77="OK",ROUND((D77-C77)*24,2),"")</x:f>
      </x:c>
      <x:c r="F77" s="15"/>
      <x:c r="G77" s="14"/>
      <x:c r="H77" s="19" t="str">
        <x:f>IF(L77="OK",ROUND(SUMIFS('Recebimentos'!$C$8:$C$407,'Recebimentos'!$A$8:$A$407,A77,'Recebimentos'!$F$8:$F$407,"OK"),2),"")</x:f>
      </x:c>
      <x:c r="I77" s="19" t="str">
        <x:f>IF(L77="OK",MAX(0,ROUND(F77-H77,2)),"")</x:f>
      </x:c>
      <x:c r="J77" s="20" t="str">
        <x:f>IF(L77="","",IF(L77&lt;&gt;"OK","Conferir dados",IF(K77&gt;0,"Conferir excedente",IF(I77=0,"Recebido",IF(G77="","Sem previsão",IF(G77&lt;TODAY(),"Em atraso",IF(H77&gt;0,"Parcial","A receber")))))))</x:f>
      </x:c>
      <x:c r="K77" s="19" t="str">
        <x:f>IF(L77="OK",MAX(0,ROUND(H77-F77,2)),"")</x:f>
      </x:c>
      <x:c r="L77" s="20" t="str">
        <x:f>IF(COUNTA(A77:D77,F77:G77)=0,"",IF(A77="","Falta ID",IF(COUNTIFS($A$8:$A$207,A77)&lt;&gt;1,"ID repetido",IF(B77="","Falta local",IF(OR(NOT(ISNUMBER(C77)),NOT(ISNUMBER(D77))),"Falta data/hora",IF(D77&lt;=C77,"Fim deve ser após início",IF(OR(NOT(ISNUMBER(F77)),F77&lt;0,F77&lt;&gt;ROUND(F77,2)),"Valor inválido",IF(AND(G77&lt;&gt;"",NOT(ISNUMBER(G77))),"Previsão inválida","OK"))))))))</x:f>
      </x:c>
    </x:row>
    <x:row r="78" ht="25" customHeight="1">
      <x:c r="A78" s="12"/>
      <x:c r="B78" s="12"/>
      <x:c r="C78" s="13"/>
      <x:c r="D78" s="13"/>
      <x:c r="E78" s="18" t="str">
        <x:f>IF(L78="OK",ROUND((D78-C78)*24,2),"")</x:f>
      </x:c>
      <x:c r="F78" s="15"/>
      <x:c r="G78" s="14"/>
      <x:c r="H78" s="19" t="str">
        <x:f>IF(L78="OK",ROUND(SUMIFS('Recebimentos'!$C$8:$C$407,'Recebimentos'!$A$8:$A$407,A78,'Recebimentos'!$F$8:$F$407,"OK"),2),"")</x:f>
      </x:c>
      <x:c r="I78" s="19" t="str">
        <x:f>IF(L78="OK",MAX(0,ROUND(F78-H78,2)),"")</x:f>
      </x:c>
      <x:c r="J78" s="20" t="str">
        <x:f>IF(L78="","",IF(L78&lt;&gt;"OK","Conferir dados",IF(K78&gt;0,"Conferir excedente",IF(I78=0,"Recebido",IF(G78="","Sem previsão",IF(G78&lt;TODAY(),"Em atraso",IF(H78&gt;0,"Parcial","A receber")))))))</x:f>
      </x:c>
      <x:c r="K78" s="19" t="str">
        <x:f>IF(L78="OK",MAX(0,ROUND(H78-F78,2)),"")</x:f>
      </x:c>
      <x:c r="L78" s="20" t="str">
        <x:f>IF(COUNTA(A78:D78,F78:G78)=0,"",IF(A78="","Falta ID",IF(COUNTIFS($A$8:$A$207,A78)&lt;&gt;1,"ID repetido",IF(B78="","Falta local",IF(OR(NOT(ISNUMBER(C78)),NOT(ISNUMBER(D78))),"Falta data/hora",IF(D78&lt;=C78,"Fim deve ser após início",IF(OR(NOT(ISNUMBER(F78)),F78&lt;0,F78&lt;&gt;ROUND(F78,2)),"Valor inválido",IF(AND(G78&lt;&gt;"",NOT(ISNUMBER(G78))),"Previsão inválida","OK"))))))))</x:f>
      </x:c>
    </x:row>
    <x:row r="79" ht="25" customHeight="1">
      <x:c r="A79" s="12"/>
      <x:c r="B79" s="12"/>
      <x:c r="C79" s="13"/>
      <x:c r="D79" s="13"/>
      <x:c r="E79" s="18" t="str">
        <x:f>IF(L79="OK",ROUND((D79-C79)*24,2),"")</x:f>
      </x:c>
      <x:c r="F79" s="15"/>
      <x:c r="G79" s="14"/>
      <x:c r="H79" s="19" t="str">
        <x:f>IF(L79="OK",ROUND(SUMIFS('Recebimentos'!$C$8:$C$407,'Recebimentos'!$A$8:$A$407,A79,'Recebimentos'!$F$8:$F$407,"OK"),2),"")</x:f>
      </x:c>
      <x:c r="I79" s="19" t="str">
        <x:f>IF(L79="OK",MAX(0,ROUND(F79-H79,2)),"")</x:f>
      </x:c>
      <x:c r="J79" s="20" t="str">
        <x:f>IF(L79="","",IF(L79&lt;&gt;"OK","Conferir dados",IF(K79&gt;0,"Conferir excedente",IF(I79=0,"Recebido",IF(G79="","Sem previsão",IF(G79&lt;TODAY(),"Em atraso",IF(H79&gt;0,"Parcial","A receber")))))))</x:f>
      </x:c>
      <x:c r="K79" s="19" t="str">
        <x:f>IF(L79="OK",MAX(0,ROUND(H79-F79,2)),"")</x:f>
      </x:c>
      <x:c r="L79" s="20" t="str">
        <x:f>IF(COUNTA(A79:D79,F79:G79)=0,"",IF(A79="","Falta ID",IF(COUNTIFS($A$8:$A$207,A79)&lt;&gt;1,"ID repetido",IF(B79="","Falta local",IF(OR(NOT(ISNUMBER(C79)),NOT(ISNUMBER(D79))),"Falta data/hora",IF(D79&lt;=C79,"Fim deve ser após início",IF(OR(NOT(ISNUMBER(F79)),F79&lt;0,F79&lt;&gt;ROUND(F79,2)),"Valor inválido",IF(AND(G79&lt;&gt;"",NOT(ISNUMBER(G79))),"Previsão inválida","OK"))))))))</x:f>
      </x:c>
    </x:row>
    <x:row r="80" ht="25" customHeight="1">
      <x:c r="A80" s="12"/>
      <x:c r="B80" s="12"/>
      <x:c r="C80" s="13"/>
      <x:c r="D80" s="13"/>
      <x:c r="E80" s="18" t="str">
        <x:f>IF(L80="OK",ROUND((D80-C80)*24,2),"")</x:f>
      </x:c>
      <x:c r="F80" s="15"/>
      <x:c r="G80" s="14"/>
      <x:c r="H80" s="19" t="str">
        <x:f>IF(L80="OK",ROUND(SUMIFS('Recebimentos'!$C$8:$C$407,'Recebimentos'!$A$8:$A$407,A80,'Recebimentos'!$F$8:$F$407,"OK"),2),"")</x:f>
      </x:c>
      <x:c r="I80" s="19" t="str">
        <x:f>IF(L80="OK",MAX(0,ROUND(F80-H80,2)),"")</x:f>
      </x:c>
      <x:c r="J80" s="20" t="str">
        <x:f>IF(L80="","",IF(L80&lt;&gt;"OK","Conferir dados",IF(K80&gt;0,"Conferir excedente",IF(I80=0,"Recebido",IF(G80="","Sem previsão",IF(G80&lt;TODAY(),"Em atraso",IF(H80&gt;0,"Parcial","A receber")))))))</x:f>
      </x:c>
      <x:c r="K80" s="19" t="str">
        <x:f>IF(L80="OK",MAX(0,ROUND(H80-F80,2)),"")</x:f>
      </x:c>
      <x:c r="L80" s="20" t="str">
        <x:f>IF(COUNTA(A80:D80,F80:G80)=0,"",IF(A80="","Falta ID",IF(COUNTIFS($A$8:$A$207,A80)&lt;&gt;1,"ID repetido",IF(B80="","Falta local",IF(OR(NOT(ISNUMBER(C80)),NOT(ISNUMBER(D80))),"Falta data/hora",IF(D80&lt;=C80,"Fim deve ser após início",IF(OR(NOT(ISNUMBER(F80)),F80&lt;0,F80&lt;&gt;ROUND(F80,2)),"Valor inválido",IF(AND(G80&lt;&gt;"",NOT(ISNUMBER(G80))),"Previsão inválida","OK"))))))))</x:f>
      </x:c>
    </x:row>
    <x:row r="81" ht="25" customHeight="1">
      <x:c r="A81" s="12"/>
      <x:c r="B81" s="12"/>
      <x:c r="C81" s="13"/>
      <x:c r="D81" s="13"/>
      <x:c r="E81" s="18" t="str">
        <x:f>IF(L81="OK",ROUND((D81-C81)*24,2),"")</x:f>
      </x:c>
      <x:c r="F81" s="15"/>
      <x:c r="G81" s="14"/>
      <x:c r="H81" s="19" t="str">
        <x:f>IF(L81="OK",ROUND(SUMIFS('Recebimentos'!$C$8:$C$407,'Recebimentos'!$A$8:$A$407,A81,'Recebimentos'!$F$8:$F$407,"OK"),2),"")</x:f>
      </x:c>
      <x:c r="I81" s="19" t="str">
        <x:f>IF(L81="OK",MAX(0,ROUND(F81-H81,2)),"")</x:f>
      </x:c>
      <x:c r="J81" s="20" t="str">
        <x:f>IF(L81="","",IF(L81&lt;&gt;"OK","Conferir dados",IF(K81&gt;0,"Conferir excedente",IF(I81=0,"Recebido",IF(G81="","Sem previsão",IF(G81&lt;TODAY(),"Em atraso",IF(H81&gt;0,"Parcial","A receber")))))))</x:f>
      </x:c>
      <x:c r="K81" s="19" t="str">
        <x:f>IF(L81="OK",MAX(0,ROUND(H81-F81,2)),"")</x:f>
      </x:c>
      <x:c r="L81" s="20" t="str">
        <x:f>IF(COUNTA(A81:D81,F81:G81)=0,"",IF(A81="","Falta ID",IF(COUNTIFS($A$8:$A$207,A81)&lt;&gt;1,"ID repetido",IF(B81="","Falta local",IF(OR(NOT(ISNUMBER(C81)),NOT(ISNUMBER(D81))),"Falta data/hora",IF(D81&lt;=C81,"Fim deve ser após início",IF(OR(NOT(ISNUMBER(F81)),F81&lt;0,F81&lt;&gt;ROUND(F81,2)),"Valor inválido",IF(AND(G81&lt;&gt;"",NOT(ISNUMBER(G81))),"Previsão inválida","OK"))))))))</x:f>
      </x:c>
    </x:row>
    <x:row r="82" ht="25" customHeight="1">
      <x:c r="A82" s="12"/>
      <x:c r="B82" s="12"/>
      <x:c r="C82" s="13"/>
      <x:c r="D82" s="13"/>
      <x:c r="E82" s="18" t="str">
        <x:f>IF(L82="OK",ROUND((D82-C82)*24,2),"")</x:f>
      </x:c>
      <x:c r="F82" s="15"/>
      <x:c r="G82" s="14"/>
      <x:c r="H82" s="19" t="str">
        <x:f>IF(L82="OK",ROUND(SUMIFS('Recebimentos'!$C$8:$C$407,'Recebimentos'!$A$8:$A$407,A82,'Recebimentos'!$F$8:$F$407,"OK"),2),"")</x:f>
      </x:c>
      <x:c r="I82" s="19" t="str">
        <x:f>IF(L82="OK",MAX(0,ROUND(F82-H82,2)),"")</x:f>
      </x:c>
      <x:c r="J82" s="20" t="str">
        <x:f>IF(L82="","",IF(L82&lt;&gt;"OK","Conferir dados",IF(K82&gt;0,"Conferir excedente",IF(I82=0,"Recebido",IF(G82="","Sem previsão",IF(G82&lt;TODAY(),"Em atraso",IF(H82&gt;0,"Parcial","A receber")))))))</x:f>
      </x:c>
      <x:c r="K82" s="19" t="str">
        <x:f>IF(L82="OK",MAX(0,ROUND(H82-F82,2)),"")</x:f>
      </x:c>
      <x:c r="L82" s="20" t="str">
        <x:f>IF(COUNTA(A82:D82,F82:G82)=0,"",IF(A82="","Falta ID",IF(COUNTIFS($A$8:$A$207,A82)&lt;&gt;1,"ID repetido",IF(B82="","Falta local",IF(OR(NOT(ISNUMBER(C82)),NOT(ISNUMBER(D82))),"Falta data/hora",IF(D82&lt;=C82,"Fim deve ser após início",IF(OR(NOT(ISNUMBER(F82)),F82&lt;0,F82&lt;&gt;ROUND(F82,2)),"Valor inválido",IF(AND(G82&lt;&gt;"",NOT(ISNUMBER(G82))),"Previsão inválida","OK"))))))))</x:f>
      </x:c>
    </x:row>
    <x:row r="83" ht="25" customHeight="1">
      <x:c r="A83" s="12"/>
      <x:c r="B83" s="12"/>
      <x:c r="C83" s="13"/>
      <x:c r="D83" s="13"/>
      <x:c r="E83" s="18" t="str">
        <x:f>IF(L83="OK",ROUND((D83-C83)*24,2),"")</x:f>
      </x:c>
      <x:c r="F83" s="15"/>
      <x:c r="G83" s="14"/>
      <x:c r="H83" s="19" t="str">
        <x:f>IF(L83="OK",ROUND(SUMIFS('Recebimentos'!$C$8:$C$407,'Recebimentos'!$A$8:$A$407,A83,'Recebimentos'!$F$8:$F$407,"OK"),2),"")</x:f>
      </x:c>
      <x:c r="I83" s="19" t="str">
        <x:f>IF(L83="OK",MAX(0,ROUND(F83-H83,2)),"")</x:f>
      </x:c>
      <x:c r="J83" s="20" t="str">
        <x:f>IF(L83="","",IF(L83&lt;&gt;"OK","Conferir dados",IF(K83&gt;0,"Conferir excedente",IF(I83=0,"Recebido",IF(G83="","Sem previsão",IF(G83&lt;TODAY(),"Em atraso",IF(H83&gt;0,"Parcial","A receber")))))))</x:f>
      </x:c>
      <x:c r="K83" s="19" t="str">
        <x:f>IF(L83="OK",MAX(0,ROUND(H83-F83,2)),"")</x:f>
      </x:c>
      <x:c r="L83" s="20" t="str">
        <x:f>IF(COUNTA(A83:D83,F83:G83)=0,"",IF(A83="","Falta ID",IF(COUNTIFS($A$8:$A$207,A83)&lt;&gt;1,"ID repetido",IF(B83="","Falta local",IF(OR(NOT(ISNUMBER(C83)),NOT(ISNUMBER(D83))),"Falta data/hora",IF(D83&lt;=C83,"Fim deve ser após início",IF(OR(NOT(ISNUMBER(F83)),F83&lt;0,F83&lt;&gt;ROUND(F83,2)),"Valor inválido",IF(AND(G83&lt;&gt;"",NOT(ISNUMBER(G83))),"Previsão inválida","OK"))))))))</x:f>
      </x:c>
    </x:row>
    <x:row r="84" ht="25" customHeight="1">
      <x:c r="A84" s="12"/>
      <x:c r="B84" s="12"/>
      <x:c r="C84" s="13"/>
      <x:c r="D84" s="13"/>
      <x:c r="E84" s="18" t="str">
        <x:f>IF(L84="OK",ROUND((D84-C84)*24,2),"")</x:f>
      </x:c>
      <x:c r="F84" s="15"/>
      <x:c r="G84" s="14"/>
      <x:c r="H84" s="19" t="str">
        <x:f>IF(L84="OK",ROUND(SUMIFS('Recebimentos'!$C$8:$C$407,'Recebimentos'!$A$8:$A$407,A84,'Recebimentos'!$F$8:$F$407,"OK"),2),"")</x:f>
      </x:c>
      <x:c r="I84" s="19" t="str">
        <x:f>IF(L84="OK",MAX(0,ROUND(F84-H84,2)),"")</x:f>
      </x:c>
      <x:c r="J84" s="20" t="str">
        <x:f>IF(L84="","",IF(L84&lt;&gt;"OK","Conferir dados",IF(K84&gt;0,"Conferir excedente",IF(I84=0,"Recebido",IF(G84="","Sem previsão",IF(G84&lt;TODAY(),"Em atraso",IF(H84&gt;0,"Parcial","A receber")))))))</x:f>
      </x:c>
      <x:c r="K84" s="19" t="str">
        <x:f>IF(L84="OK",MAX(0,ROUND(H84-F84,2)),"")</x:f>
      </x:c>
      <x:c r="L84" s="20" t="str">
        <x:f>IF(COUNTA(A84:D84,F84:G84)=0,"",IF(A84="","Falta ID",IF(COUNTIFS($A$8:$A$207,A84)&lt;&gt;1,"ID repetido",IF(B84="","Falta local",IF(OR(NOT(ISNUMBER(C84)),NOT(ISNUMBER(D84))),"Falta data/hora",IF(D84&lt;=C84,"Fim deve ser após início",IF(OR(NOT(ISNUMBER(F84)),F84&lt;0,F84&lt;&gt;ROUND(F84,2)),"Valor inválido",IF(AND(G84&lt;&gt;"",NOT(ISNUMBER(G84))),"Previsão inválida","OK"))))))))</x:f>
      </x:c>
    </x:row>
    <x:row r="85" ht="25" customHeight="1">
      <x:c r="A85" s="12"/>
      <x:c r="B85" s="12"/>
      <x:c r="C85" s="13"/>
      <x:c r="D85" s="13"/>
      <x:c r="E85" s="18" t="str">
        <x:f>IF(L85="OK",ROUND((D85-C85)*24,2),"")</x:f>
      </x:c>
      <x:c r="F85" s="15"/>
      <x:c r="G85" s="14"/>
      <x:c r="H85" s="19" t="str">
        <x:f>IF(L85="OK",ROUND(SUMIFS('Recebimentos'!$C$8:$C$407,'Recebimentos'!$A$8:$A$407,A85,'Recebimentos'!$F$8:$F$407,"OK"),2),"")</x:f>
      </x:c>
      <x:c r="I85" s="19" t="str">
        <x:f>IF(L85="OK",MAX(0,ROUND(F85-H85,2)),"")</x:f>
      </x:c>
      <x:c r="J85" s="20" t="str">
        <x:f>IF(L85="","",IF(L85&lt;&gt;"OK","Conferir dados",IF(K85&gt;0,"Conferir excedente",IF(I85=0,"Recebido",IF(G85="","Sem previsão",IF(G85&lt;TODAY(),"Em atraso",IF(H85&gt;0,"Parcial","A receber")))))))</x:f>
      </x:c>
      <x:c r="K85" s="19" t="str">
        <x:f>IF(L85="OK",MAX(0,ROUND(H85-F85,2)),"")</x:f>
      </x:c>
      <x:c r="L85" s="20" t="str">
        <x:f>IF(COUNTA(A85:D85,F85:G85)=0,"",IF(A85="","Falta ID",IF(COUNTIFS($A$8:$A$207,A85)&lt;&gt;1,"ID repetido",IF(B85="","Falta local",IF(OR(NOT(ISNUMBER(C85)),NOT(ISNUMBER(D85))),"Falta data/hora",IF(D85&lt;=C85,"Fim deve ser após início",IF(OR(NOT(ISNUMBER(F85)),F85&lt;0,F85&lt;&gt;ROUND(F85,2)),"Valor inválido",IF(AND(G85&lt;&gt;"",NOT(ISNUMBER(G85))),"Previsão inválida","OK"))))))))</x:f>
      </x:c>
    </x:row>
    <x:row r="86" ht="25" customHeight="1">
      <x:c r="A86" s="12"/>
      <x:c r="B86" s="12"/>
      <x:c r="C86" s="13"/>
      <x:c r="D86" s="13"/>
      <x:c r="E86" s="18" t="str">
        <x:f>IF(L86="OK",ROUND((D86-C86)*24,2),"")</x:f>
      </x:c>
      <x:c r="F86" s="15"/>
      <x:c r="G86" s="14"/>
      <x:c r="H86" s="19" t="str">
        <x:f>IF(L86="OK",ROUND(SUMIFS('Recebimentos'!$C$8:$C$407,'Recebimentos'!$A$8:$A$407,A86,'Recebimentos'!$F$8:$F$407,"OK"),2),"")</x:f>
      </x:c>
      <x:c r="I86" s="19" t="str">
        <x:f>IF(L86="OK",MAX(0,ROUND(F86-H86,2)),"")</x:f>
      </x:c>
      <x:c r="J86" s="20" t="str">
        <x:f>IF(L86="","",IF(L86&lt;&gt;"OK","Conferir dados",IF(K86&gt;0,"Conferir excedente",IF(I86=0,"Recebido",IF(G86="","Sem previsão",IF(G86&lt;TODAY(),"Em atraso",IF(H86&gt;0,"Parcial","A receber")))))))</x:f>
      </x:c>
      <x:c r="K86" s="19" t="str">
        <x:f>IF(L86="OK",MAX(0,ROUND(H86-F86,2)),"")</x:f>
      </x:c>
      <x:c r="L86" s="20" t="str">
        <x:f>IF(COUNTA(A86:D86,F86:G86)=0,"",IF(A86="","Falta ID",IF(COUNTIFS($A$8:$A$207,A86)&lt;&gt;1,"ID repetido",IF(B86="","Falta local",IF(OR(NOT(ISNUMBER(C86)),NOT(ISNUMBER(D86))),"Falta data/hora",IF(D86&lt;=C86,"Fim deve ser após início",IF(OR(NOT(ISNUMBER(F86)),F86&lt;0,F86&lt;&gt;ROUND(F86,2)),"Valor inválido",IF(AND(G86&lt;&gt;"",NOT(ISNUMBER(G86))),"Previsão inválida","OK"))))))))</x:f>
      </x:c>
    </x:row>
    <x:row r="87" ht="25" customHeight="1">
      <x:c r="A87" s="12"/>
      <x:c r="B87" s="12"/>
      <x:c r="C87" s="13"/>
      <x:c r="D87" s="13"/>
      <x:c r="E87" s="18" t="str">
        <x:f>IF(L87="OK",ROUND((D87-C87)*24,2),"")</x:f>
      </x:c>
      <x:c r="F87" s="15"/>
      <x:c r="G87" s="14"/>
      <x:c r="H87" s="19" t="str">
        <x:f>IF(L87="OK",ROUND(SUMIFS('Recebimentos'!$C$8:$C$407,'Recebimentos'!$A$8:$A$407,A87,'Recebimentos'!$F$8:$F$407,"OK"),2),"")</x:f>
      </x:c>
      <x:c r="I87" s="19" t="str">
        <x:f>IF(L87="OK",MAX(0,ROUND(F87-H87,2)),"")</x:f>
      </x:c>
      <x:c r="J87" s="20" t="str">
        <x:f>IF(L87="","",IF(L87&lt;&gt;"OK","Conferir dados",IF(K87&gt;0,"Conferir excedente",IF(I87=0,"Recebido",IF(G87="","Sem previsão",IF(G87&lt;TODAY(),"Em atraso",IF(H87&gt;0,"Parcial","A receber")))))))</x:f>
      </x:c>
      <x:c r="K87" s="19" t="str">
        <x:f>IF(L87="OK",MAX(0,ROUND(H87-F87,2)),"")</x:f>
      </x:c>
      <x:c r="L87" s="20" t="str">
        <x:f>IF(COUNTA(A87:D87,F87:G87)=0,"",IF(A87="","Falta ID",IF(COUNTIFS($A$8:$A$207,A87)&lt;&gt;1,"ID repetido",IF(B87="","Falta local",IF(OR(NOT(ISNUMBER(C87)),NOT(ISNUMBER(D87))),"Falta data/hora",IF(D87&lt;=C87,"Fim deve ser após início",IF(OR(NOT(ISNUMBER(F87)),F87&lt;0,F87&lt;&gt;ROUND(F87,2)),"Valor inválido",IF(AND(G87&lt;&gt;"",NOT(ISNUMBER(G87))),"Previsão inválida","OK"))))))))</x:f>
      </x:c>
    </x:row>
    <x:row r="88" ht="25" customHeight="1">
      <x:c r="A88" s="12"/>
      <x:c r="B88" s="12"/>
      <x:c r="C88" s="13"/>
      <x:c r="D88" s="13"/>
      <x:c r="E88" s="18" t="str">
        <x:f>IF(L88="OK",ROUND((D88-C88)*24,2),"")</x:f>
      </x:c>
      <x:c r="F88" s="15"/>
      <x:c r="G88" s="14"/>
      <x:c r="H88" s="19" t="str">
        <x:f>IF(L88="OK",ROUND(SUMIFS('Recebimentos'!$C$8:$C$407,'Recebimentos'!$A$8:$A$407,A88,'Recebimentos'!$F$8:$F$407,"OK"),2),"")</x:f>
      </x:c>
      <x:c r="I88" s="19" t="str">
        <x:f>IF(L88="OK",MAX(0,ROUND(F88-H88,2)),"")</x:f>
      </x:c>
      <x:c r="J88" s="20" t="str">
        <x:f>IF(L88="","",IF(L88&lt;&gt;"OK","Conferir dados",IF(K88&gt;0,"Conferir excedente",IF(I88=0,"Recebido",IF(G88="","Sem previsão",IF(G88&lt;TODAY(),"Em atraso",IF(H88&gt;0,"Parcial","A receber")))))))</x:f>
      </x:c>
      <x:c r="K88" s="19" t="str">
        <x:f>IF(L88="OK",MAX(0,ROUND(H88-F88,2)),"")</x:f>
      </x:c>
      <x:c r="L88" s="20" t="str">
        <x:f>IF(COUNTA(A88:D88,F88:G88)=0,"",IF(A88="","Falta ID",IF(COUNTIFS($A$8:$A$207,A88)&lt;&gt;1,"ID repetido",IF(B88="","Falta local",IF(OR(NOT(ISNUMBER(C88)),NOT(ISNUMBER(D88))),"Falta data/hora",IF(D88&lt;=C88,"Fim deve ser após início",IF(OR(NOT(ISNUMBER(F88)),F88&lt;0,F88&lt;&gt;ROUND(F88,2)),"Valor inválido",IF(AND(G88&lt;&gt;"",NOT(ISNUMBER(G88))),"Previsão inválida","OK"))))))))</x:f>
      </x:c>
    </x:row>
    <x:row r="89" ht="25" customHeight="1">
      <x:c r="A89" s="12"/>
      <x:c r="B89" s="12"/>
      <x:c r="C89" s="13"/>
      <x:c r="D89" s="13"/>
      <x:c r="E89" s="18" t="str">
        <x:f>IF(L89="OK",ROUND((D89-C89)*24,2),"")</x:f>
      </x:c>
      <x:c r="F89" s="15"/>
      <x:c r="G89" s="14"/>
      <x:c r="H89" s="19" t="str">
        <x:f>IF(L89="OK",ROUND(SUMIFS('Recebimentos'!$C$8:$C$407,'Recebimentos'!$A$8:$A$407,A89,'Recebimentos'!$F$8:$F$407,"OK"),2),"")</x:f>
      </x:c>
      <x:c r="I89" s="19" t="str">
        <x:f>IF(L89="OK",MAX(0,ROUND(F89-H89,2)),"")</x:f>
      </x:c>
      <x:c r="J89" s="20" t="str">
        <x:f>IF(L89="","",IF(L89&lt;&gt;"OK","Conferir dados",IF(K89&gt;0,"Conferir excedente",IF(I89=0,"Recebido",IF(G89="","Sem previsão",IF(G89&lt;TODAY(),"Em atraso",IF(H89&gt;0,"Parcial","A receber")))))))</x:f>
      </x:c>
      <x:c r="K89" s="19" t="str">
        <x:f>IF(L89="OK",MAX(0,ROUND(H89-F89,2)),"")</x:f>
      </x:c>
      <x:c r="L89" s="20" t="str">
        <x:f>IF(COUNTA(A89:D89,F89:G89)=0,"",IF(A89="","Falta ID",IF(COUNTIFS($A$8:$A$207,A89)&lt;&gt;1,"ID repetido",IF(B89="","Falta local",IF(OR(NOT(ISNUMBER(C89)),NOT(ISNUMBER(D89))),"Falta data/hora",IF(D89&lt;=C89,"Fim deve ser após início",IF(OR(NOT(ISNUMBER(F89)),F89&lt;0,F89&lt;&gt;ROUND(F89,2)),"Valor inválido",IF(AND(G89&lt;&gt;"",NOT(ISNUMBER(G89))),"Previsão inválida","OK"))))))))</x:f>
      </x:c>
    </x:row>
    <x:row r="90" ht="25" customHeight="1">
      <x:c r="A90" s="12"/>
      <x:c r="B90" s="12"/>
      <x:c r="C90" s="13"/>
      <x:c r="D90" s="13"/>
      <x:c r="E90" s="18" t="str">
        <x:f>IF(L90="OK",ROUND((D90-C90)*24,2),"")</x:f>
      </x:c>
      <x:c r="F90" s="15"/>
      <x:c r="G90" s="14"/>
      <x:c r="H90" s="19" t="str">
        <x:f>IF(L90="OK",ROUND(SUMIFS('Recebimentos'!$C$8:$C$407,'Recebimentos'!$A$8:$A$407,A90,'Recebimentos'!$F$8:$F$407,"OK"),2),"")</x:f>
      </x:c>
      <x:c r="I90" s="19" t="str">
        <x:f>IF(L90="OK",MAX(0,ROUND(F90-H90,2)),"")</x:f>
      </x:c>
      <x:c r="J90" s="20" t="str">
        <x:f>IF(L90="","",IF(L90&lt;&gt;"OK","Conferir dados",IF(K90&gt;0,"Conferir excedente",IF(I90=0,"Recebido",IF(G90="","Sem previsão",IF(G90&lt;TODAY(),"Em atraso",IF(H90&gt;0,"Parcial","A receber")))))))</x:f>
      </x:c>
      <x:c r="K90" s="19" t="str">
        <x:f>IF(L90="OK",MAX(0,ROUND(H90-F90,2)),"")</x:f>
      </x:c>
      <x:c r="L90" s="20" t="str">
        <x:f>IF(COUNTA(A90:D90,F90:G90)=0,"",IF(A90="","Falta ID",IF(COUNTIFS($A$8:$A$207,A90)&lt;&gt;1,"ID repetido",IF(B90="","Falta local",IF(OR(NOT(ISNUMBER(C90)),NOT(ISNUMBER(D90))),"Falta data/hora",IF(D90&lt;=C90,"Fim deve ser após início",IF(OR(NOT(ISNUMBER(F90)),F90&lt;0,F90&lt;&gt;ROUND(F90,2)),"Valor inválido",IF(AND(G90&lt;&gt;"",NOT(ISNUMBER(G90))),"Previsão inválida","OK"))))))))</x:f>
      </x:c>
    </x:row>
    <x:row r="91" ht="25" customHeight="1">
      <x:c r="A91" s="12"/>
      <x:c r="B91" s="12"/>
      <x:c r="C91" s="13"/>
      <x:c r="D91" s="13"/>
      <x:c r="E91" s="18" t="str">
        <x:f>IF(L91="OK",ROUND((D91-C91)*24,2),"")</x:f>
      </x:c>
      <x:c r="F91" s="15"/>
      <x:c r="G91" s="14"/>
      <x:c r="H91" s="19" t="str">
        <x:f>IF(L91="OK",ROUND(SUMIFS('Recebimentos'!$C$8:$C$407,'Recebimentos'!$A$8:$A$407,A91,'Recebimentos'!$F$8:$F$407,"OK"),2),"")</x:f>
      </x:c>
      <x:c r="I91" s="19" t="str">
        <x:f>IF(L91="OK",MAX(0,ROUND(F91-H91,2)),"")</x:f>
      </x:c>
      <x:c r="J91" s="20" t="str">
        <x:f>IF(L91="","",IF(L91&lt;&gt;"OK","Conferir dados",IF(K91&gt;0,"Conferir excedente",IF(I91=0,"Recebido",IF(G91="","Sem previsão",IF(G91&lt;TODAY(),"Em atraso",IF(H91&gt;0,"Parcial","A receber")))))))</x:f>
      </x:c>
      <x:c r="K91" s="19" t="str">
        <x:f>IF(L91="OK",MAX(0,ROUND(H91-F91,2)),"")</x:f>
      </x:c>
      <x:c r="L91" s="20" t="str">
        <x:f>IF(COUNTA(A91:D91,F91:G91)=0,"",IF(A91="","Falta ID",IF(COUNTIFS($A$8:$A$207,A91)&lt;&gt;1,"ID repetido",IF(B91="","Falta local",IF(OR(NOT(ISNUMBER(C91)),NOT(ISNUMBER(D91))),"Falta data/hora",IF(D91&lt;=C91,"Fim deve ser após início",IF(OR(NOT(ISNUMBER(F91)),F91&lt;0,F91&lt;&gt;ROUND(F91,2)),"Valor inválido",IF(AND(G91&lt;&gt;"",NOT(ISNUMBER(G91))),"Previsão inválida","OK"))))))))</x:f>
      </x:c>
    </x:row>
    <x:row r="92" ht="25" customHeight="1">
      <x:c r="A92" s="12"/>
      <x:c r="B92" s="12"/>
      <x:c r="C92" s="13"/>
      <x:c r="D92" s="13"/>
      <x:c r="E92" s="18" t="str">
        <x:f>IF(L92="OK",ROUND((D92-C92)*24,2),"")</x:f>
      </x:c>
      <x:c r="F92" s="15"/>
      <x:c r="G92" s="14"/>
      <x:c r="H92" s="19" t="str">
        <x:f>IF(L92="OK",ROUND(SUMIFS('Recebimentos'!$C$8:$C$407,'Recebimentos'!$A$8:$A$407,A92,'Recebimentos'!$F$8:$F$407,"OK"),2),"")</x:f>
      </x:c>
      <x:c r="I92" s="19" t="str">
        <x:f>IF(L92="OK",MAX(0,ROUND(F92-H92,2)),"")</x:f>
      </x:c>
      <x:c r="J92" s="20" t="str">
        <x:f>IF(L92="","",IF(L92&lt;&gt;"OK","Conferir dados",IF(K92&gt;0,"Conferir excedente",IF(I92=0,"Recebido",IF(G92="","Sem previsão",IF(G92&lt;TODAY(),"Em atraso",IF(H92&gt;0,"Parcial","A receber")))))))</x:f>
      </x:c>
      <x:c r="K92" s="19" t="str">
        <x:f>IF(L92="OK",MAX(0,ROUND(H92-F92,2)),"")</x:f>
      </x:c>
      <x:c r="L92" s="20" t="str">
        <x:f>IF(COUNTA(A92:D92,F92:G92)=0,"",IF(A92="","Falta ID",IF(COUNTIFS($A$8:$A$207,A92)&lt;&gt;1,"ID repetido",IF(B92="","Falta local",IF(OR(NOT(ISNUMBER(C92)),NOT(ISNUMBER(D92))),"Falta data/hora",IF(D92&lt;=C92,"Fim deve ser após início",IF(OR(NOT(ISNUMBER(F92)),F92&lt;0,F92&lt;&gt;ROUND(F92,2)),"Valor inválido",IF(AND(G92&lt;&gt;"",NOT(ISNUMBER(G92))),"Previsão inválida","OK"))))))))</x:f>
      </x:c>
    </x:row>
    <x:row r="93" ht="25" customHeight="1">
      <x:c r="A93" s="12"/>
      <x:c r="B93" s="12"/>
      <x:c r="C93" s="13"/>
      <x:c r="D93" s="13"/>
      <x:c r="E93" s="18" t="str">
        <x:f>IF(L93="OK",ROUND((D93-C93)*24,2),"")</x:f>
      </x:c>
      <x:c r="F93" s="15"/>
      <x:c r="G93" s="14"/>
      <x:c r="H93" s="19" t="str">
        <x:f>IF(L93="OK",ROUND(SUMIFS('Recebimentos'!$C$8:$C$407,'Recebimentos'!$A$8:$A$407,A93,'Recebimentos'!$F$8:$F$407,"OK"),2),"")</x:f>
      </x:c>
      <x:c r="I93" s="19" t="str">
        <x:f>IF(L93="OK",MAX(0,ROUND(F93-H93,2)),"")</x:f>
      </x:c>
      <x:c r="J93" s="20" t="str">
        <x:f>IF(L93="","",IF(L93&lt;&gt;"OK","Conferir dados",IF(K93&gt;0,"Conferir excedente",IF(I93=0,"Recebido",IF(G93="","Sem previsão",IF(G93&lt;TODAY(),"Em atraso",IF(H93&gt;0,"Parcial","A receber")))))))</x:f>
      </x:c>
      <x:c r="K93" s="19" t="str">
        <x:f>IF(L93="OK",MAX(0,ROUND(H93-F93,2)),"")</x:f>
      </x:c>
      <x:c r="L93" s="20" t="str">
        <x:f>IF(COUNTA(A93:D93,F93:G93)=0,"",IF(A93="","Falta ID",IF(COUNTIFS($A$8:$A$207,A93)&lt;&gt;1,"ID repetido",IF(B93="","Falta local",IF(OR(NOT(ISNUMBER(C93)),NOT(ISNUMBER(D93))),"Falta data/hora",IF(D93&lt;=C93,"Fim deve ser após início",IF(OR(NOT(ISNUMBER(F93)),F93&lt;0,F93&lt;&gt;ROUND(F93,2)),"Valor inválido",IF(AND(G93&lt;&gt;"",NOT(ISNUMBER(G93))),"Previsão inválida","OK"))))))))</x:f>
      </x:c>
    </x:row>
    <x:row r="94" ht="25" customHeight="1">
      <x:c r="A94" s="12"/>
      <x:c r="B94" s="12"/>
      <x:c r="C94" s="13"/>
      <x:c r="D94" s="13"/>
      <x:c r="E94" s="18" t="str">
        <x:f>IF(L94="OK",ROUND((D94-C94)*24,2),"")</x:f>
      </x:c>
      <x:c r="F94" s="15"/>
      <x:c r="G94" s="14"/>
      <x:c r="H94" s="19" t="str">
        <x:f>IF(L94="OK",ROUND(SUMIFS('Recebimentos'!$C$8:$C$407,'Recebimentos'!$A$8:$A$407,A94,'Recebimentos'!$F$8:$F$407,"OK"),2),"")</x:f>
      </x:c>
      <x:c r="I94" s="19" t="str">
        <x:f>IF(L94="OK",MAX(0,ROUND(F94-H94,2)),"")</x:f>
      </x:c>
      <x:c r="J94" s="20" t="str">
        <x:f>IF(L94="","",IF(L94&lt;&gt;"OK","Conferir dados",IF(K94&gt;0,"Conferir excedente",IF(I94=0,"Recebido",IF(G94="","Sem previsão",IF(G94&lt;TODAY(),"Em atraso",IF(H94&gt;0,"Parcial","A receber")))))))</x:f>
      </x:c>
      <x:c r="K94" s="19" t="str">
        <x:f>IF(L94="OK",MAX(0,ROUND(H94-F94,2)),"")</x:f>
      </x:c>
      <x:c r="L94" s="20" t="str">
        <x:f>IF(COUNTA(A94:D94,F94:G94)=0,"",IF(A94="","Falta ID",IF(COUNTIFS($A$8:$A$207,A94)&lt;&gt;1,"ID repetido",IF(B94="","Falta local",IF(OR(NOT(ISNUMBER(C94)),NOT(ISNUMBER(D94))),"Falta data/hora",IF(D94&lt;=C94,"Fim deve ser após início",IF(OR(NOT(ISNUMBER(F94)),F94&lt;0,F94&lt;&gt;ROUND(F94,2)),"Valor inválido",IF(AND(G94&lt;&gt;"",NOT(ISNUMBER(G94))),"Previsão inválida","OK"))))))))</x:f>
      </x:c>
    </x:row>
    <x:row r="95" ht="25" customHeight="1">
      <x:c r="A95" s="12"/>
      <x:c r="B95" s="12"/>
      <x:c r="C95" s="13"/>
      <x:c r="D95" s="13"/>
      <x:c r="E95" s="18" t="str">
        <x:f>IF(L95="OK",ROUND((D95-C95)*24,2),"")</x:f>
      </x:c>
      <x:c r="F95" s="15"/>
      <x:c r="G95" s="14"/>
      <x:c r="H95" s="19" t="str">
        <x:f>IF(L95="OK",ROUND(SUMIFS('Recebimentos'!$C$8:$C$407,'Recebimentos'!$A$8:$A$407,A95,'Recebimentos'!$F$8:$F$407,"OK"),2),"")</x:f>
      </x:c>
      <x:c r="I95" s="19" t="str">
        <x:f>IF(L95="OK",MAX(0,ROUND(F95-H95,2)),"")</x:f>
      </x:c>
      <x:c r="J95" s="20" t="str">
        <x:f>IF(L95="","",IF(L95&lt;&gt;"OK","Conferir dados",IF(K95&gt;0,"Conferir excedente",IF(I95=0,"Recebido",IF(G95="","Sem previsão",IF(G95&lt;TODAY(),"Em atraso",IF(H95&gt;0,"Parcial","A receber")))))))</x:f>
      </x:c>
      <x:c r="K95" s="19" t="str">
        <x:f>IF(L95="OK",MAX(0,ROUND(H95-F95,2)),"")</x:f>
      </x:c>
      <x:c r="L95" s="20" t="str">
        <x:f>IF(COUNTA(A95:D95,F95:G95)=0,"",IF(A95="","Falta ID",IF(COUNTIFS($A$8:$A$207,A95)&lt;&gt;1,"ID repetido",IF(B95="","Falta local",IF(OR(NOT(ISNUMBER(C95)),NOT(ISNUMBER(D95))),"Falta data/hora",IF(D95&lt;=C95,"Fim deve ser após início",IF(OR(NOT(ISNUMBER(F95)),F95&lt;0,F95&lt;&gt;ROUND(F95,2)),"Valor inválido",IF(AND(G95&lt;&gt;"",NOT(ISNUMBER(G95))),"Previsão inválida","OK"))))))))</x:f>
      </x:c>
    </x:row>
    <x:row r="96" ht="25" customHeight="1">
      <x:c r="A96" s="12"/>
      <x:c r="B96" s="12"/>
      <x:c r="C96" s="13"/>
      <x:c r="D96" s="13"/>
      <x:c r="E96" s="18" t="str">
        <x:f>IF(L96="OK",ROUND((D96-C96)*24,2),"")</x:f>
      </x:c>
      <x:c r="F96" s="15"/>
      <x:c r="G96" s="14"/>
      <x:c r="H96" s="19" t="str">
        <x:f>IF(L96="OK",ROUND(SUMIFS('Recebimentos'!$C$8:$C$407,'Recebimentos'!$A$8:$A$407,A96,'Recebimentos'!$F$8:$F$407,"OK"),2),"")</x:f>
      </x:c>
      <x:c r="I96" s="19" t="str">
        <x:f>IF(L96="OK",MAX(0,ROUND(F96-H96,2)),"")</x:f>
      </x:c>
      <x:c r="J96" s="20" t="str">
        <x:f>IF(L96="","",IF(L96&lt;&gt;"OK","Conferir dados",IF(K96&gt;0,"Conferir excedente",IF(I96=0,"Recebido",IF(G96="","Sem previsão",IF(G96&lt;TODAY(),"Em atraso",IF(H96&gt;0,"Parcial","A receber")))))))</x:f>
      </x:c>
      <x:c r="K96" s="19" t="str">
        <x:f>IF(L96="OK",MAX(0,ROUND(H96-F96,2)),"")</x:f>
      </x:c>
      <x:c r="L96" s="20" t="str">
        <x:f>IF(COUNTA(A96:D96,F96:G96)=0,"",IF(A96="","Falta ID",IF(COUNTIFS($A$8:$A$207,A96)&lt;&gt;1,"ID repetido",IF(B96="","Falta local",IF(OR(NOT(ISNUMBER(C96)),NOT(ISNUMBER(D96))),"Falta data/hora",IF(D96&lt;=C96,"Fim deve ser após início",IF(OR(NOT(ISNUMBER(F96)),F96&lt;0,F96&lt;&gt;ROUND(F96,2)),"Valor inválido",IF(AND(G96&lt;&gt;"",NOT(ISNUMBER(G96))),"Previsão inválida","OK"))))))))</x:f>
      </x:c>
    </x:row>
    <x:row r="97" ht="25" customHeight="1">
      <x:c r="A97" s="12"/>
      <x:c r="B97" s="12"/>
      <x:c r="C97" s="13"/>
      <x:c r="D97" s="13"/>
      <x:c r="E97" s="18" t="str">
        <x:f>IF(L97="OK",ROUND((D97-C97)*24,2),"")</x:f>
      </x:c>
      <x:c r="F97" s="15"/>
      <x:c r="G97" s="14"/>
      <x:c r="H97" s="19" t="str">
        <x:f>IF(L97="OK",ROUND(SUMIFS('Recebimentos'!$C$8:$C$407,'Recebimentos'!$A$8:$A$407,A97,'Recebimentos'!$F$8:$F$407,"OK"),2),"")</x:f>
      </x:c>
      <x:c r="I97" s="19" t="str">
        <x:f>IF(L97="OK",MAX(0,ROUND(F97-H97,2)),"")</x:f>
      </x:c>
      <x:c r="J97" s="20" t="str">
        <x:f>IF(L97="","",IF(L97&lt;&gt;"OK","Conferir dados",IF(K97&gt;0,"Conferir excedente",IF(I97=0,"Recebido",IF(G97="","Sem previsão",IF(G97&lt;TODAY(),"Em atraso",IF(H97&gt;0,"Parcial","A receber")))))))</x:f>
      </x:c>
      <x:c r="K97" s="19" t="str">
        <x:f>IF(L97="OK",MAX(0,ROUND(H97-F97,2)),"")</x:f>
      </x:c>
      <x:c r="L97" s="20" t="str">
        <x:f>IF(COUNTA(A97:D97,F97:G97)=0,"",IF(A97="","Falta ID",IF(COUNTIFS($A$8:$A$207,A97)&lt;&gt;1,"ID repetido",IF(B97="","Falta local",IF(OR(NOT(ISNUMBER(C97)),NOT(ISNUMBER(D97))),"Falta data/hora",IF(D97&lt;=C97,"Fim deve ser após início",IF(OR(NOT(ISNUMBER(F97)),F97&lt;0,F97&lt;&gt;ROUND(F97,2)),"Valor inválido",IF(AND(G97&lt;&gt;"",NOT(ISNUMBER(G97))),"Previsão inválida","OK"))))))))</x:f>
      </x:c>
    </x:row>
    <x:row r="98" ht="25" customHeight="1">
      <x:c r="A98" s="12"/>
      <x:c r="B98" s="12"/>
      <x:c r="C98" s="13"/>
      <x:c r="D98" s="13"/>
      <x:c r="E98" s="18" t="str">
        <x:f>IF(L98="OK",ROUND((D98-C98)*24,2),"")</x:f>
      </x:c>
      <x:c r="F98" s="15"/>
      <x:c r="G98" s="14"/>
      <x:c r="H98" s="19" t="str">
        <x:f>IF(L98="OK",ROUND(SUMIFS('Recebimentos'!$C$8:$C$407,'Recebimentos'!$A$8:$A$407,A98,'Recebimentos'!$F$8:$F$407,"OK"),2),"")</x:f>
      </x:c>
      <x:c r="I98" s="19" t="str">
        <x:f>IF(L98="OK",MAX(0,ROUND(F98-H98,2)),"")</x:f>
      </x:c>
      <x:c r="J98" s="20" t="str">
        <x:f>IF(L98="","",IF(L98&lt;&gt;"OK","Conferir dados",IF(K98&gt;0,"Conferir excedente",IF(I98=0,"Recebido",IF(G98="","Sem previsão",IF(G98&lt;TODAY(),"Em atraso",IF(H98&gt;0,"Parcial","A receber")))))))</x:f>
      </x:c>
      <x:c r="K98" s="19" t="str">
        <x:f>IF(L98="OK",MAX(0,ROUND(H98-F98,2)),"")</x:f>
      </x:c>
      <x:c r="L98" s="20" t="str">
        <x:f>IF(COUNTA(A98:D98,F98:G98)=0,"",IF(A98="","Falta ID",IF(COUNTIFS($A$8:$A$207,A98)&lt;&gt;1,"ID repetido",IF(B98="","Falta local",IF(OR(NOT(ISNUMBER(C98)),NOT(ISNUMBER(D98))),"Falta data/hora",IF(D98&lt;=C98,"Fim deve ser após início",IF(OR(NOT(ISNUMBER(F98)),F98&lt;0,F98&lt;&gt;ROUND(F98,2)),"Valor inválido",IF(AND(G98&lt;&gt;"",NOT(ISNUMBER(G98))),"Previsão inválida","OK"))))))))</x:f>
      </x:c>
    </x:row>
    <x:row r="99" ht="25" customHeight="1">
      <x:c r="A99" s="12"/>
      <x:c r="B99" s="12"/>
      <x:c r="C99" s="13"/>
      <x:c r="D99" s="13"/>
      <x:c r="E99" s="18" t="str">
        <x:f>IF(L99="OK",ROUND((D99-C99)*24,2),"")</x:f>
      </x:c>
      <x:c r="F99" s="15"/>
      <x:c r="G99" s="14"/>
      <x:c r="H99" s="19" t="str">
        <x:f>IF(L99="OK",ROUND(SUMIFS('Recebimentos'!$C$8:$C$407,'Recebimentos'!$A$8:$A$407,A99,'Recebimentos'!$F$8:$F$407,"OK"),2),"")</x:f>
      </x:c>
      <x:c r="I99" s="19" t="str">
        <x:f>IF(L99="OK",MAX(0,ROUND(F99-H99,2)),"")</x:f>
      </x:c>
      <x:c r="J99" s="20" t="str">
        <x:f>IF(L99="","",IF(L99&lt;&gt;"OK","Conferir dados",IF(K99&gt;0,"Conferir excedente",IF(I99=0,"Recebido",IF(G99="","Sem previsão",IF(G99&lt;TODAY(),"Em atraso",IF(H99&gt;0,"Parcial","A receber")))))))</x:f>
      </x:c>
      <x:c r="K99" s="19" t="str">
        <x:f>IF(L99="OK",MAX(0,ROUND(H99-F99,2)),"")</x:f>
      </x:c>
      <x:c r="L99" s="20" t="str">
        <x:f>IF(COUNTA(A99:D99,F99:G99)=0,"",IF(A99="","Falta ID",IF(COUNTIFS($A$8:$A$207,A99)&lt;&gt;1,"ID repetido",IF(B99="","Falta local",IF(OR(NOT(ISNUMBER(C99)),NOT(ISNUMBER(D99))),"Falta data/hora",IF(D99&lt;=C99,"Fim deve ser após início",IF(OR(NOT(ISNUMBER(F99)),F99&lt;0,F99&lt;&gt;ROUND(F99,2)),"Valor inválido",IF(AND(G99&lt;&gt;"",NOT(ISNUMBER(G99))),"Previsão inválida","OK"))))))))</x:f>
      </x:c>
    </x:row>
    <x:row r="100" ht="25" customHeight="1">
      <x:c r="A100" s="12"/>
      <x:c r="B100" s="12"/>
      <x:c r="C100" s="13"/>
      <x:c r="D100" s="13"/>
      <x:c r="E100" s="18" t="str">
        <x:f>IF(L100="OK",ROUND((D100-C100)*24,2),"")</x:f>
      </x:c>
      <x:c r="F100" s="15"/>
      <x:c r="G100" s="14"/>
      <x:c r="H100" s="19" t="str">
        <x:f>IF(L100="OK",ROUND(SUMIFS('Recebimentos'!$C$8:$C$407,'Recebimentos'!$A$8:$A$407,A100,'Recebimentos'!$F$8:$F$407,"OK"),2),"")</x:f>
      </x:c>
      <x:c r="I100" s="19" t="str">
        <x:f>IF(L100="OK",MAX(0,ROUND(F100-H100,2)),"")</x:f>
      </x:c>
      <x:c r="J100" s="20" t="str">
        <x:f>IF(L100="","",IF(L100&lt;&gt;"OK","Conferir dados",IF(K100&gt;0,"Conferir excedente",IF(I100=0,"Recebido",IF(G100="","Sem previsão",IF(G100&lt;TODAY(),"Em atraso",IF(H100&gt;0,"Parcial","A receber")))))))</x:f>
      </x:c>
      <x:c r="K100" s="19" t="str">
        <x:f>IF(L100="OK",MAX(0,ROUND(H100-F100,2)),"")</x:f>
      </x:c>
      <x:c r="L100" s="20" t="str">
        <x:f>IF(COUNTA(A100:D100,F100:G100)=0,"",IF(A100="","Falta ID",IF(COUNTIFS($A$8:$A$207,A100)&lt;&gt;1,"ID repetido",IF(B100="","Falta local",IF(OR(NOT(ISNUMBER(C100)),NOT(ISNUMBER(D100))),"Falta data/hora",IF(D100&lt;=C100,"Fim deve ser após início",IF(OR(NOT(ISNUMBER(F100)),F100&lt;0,F100&lt;&gt;ROUND(F100,2)),"Valor inválido",IF(AND(G100&lt;&gt;"",NOT(ISNUMBER(G100))),"Previsão inválida","OK"))))))))</x:f>
      </x:c>
    </x:row>
    <x:row r="101" ht="25" customHeight="1">
      <x:c r="A101" s="12"/>
      <x:c r="B101" s="12"/>
      <x:c r="C101" s="13"/>
      <x:c r="D101" s="13"/>
      <x:c r="E101" s="18" t="str">
        <x:f>IF(L101="OK",ROUND((D101-C101)*24,2),"")</x:f>
      </x:c>
      <x:c r="F101" s="15"/>
      <x:c r="G101" s="14"/>
      <x:c r="H101" s="19" t="str">
        <x:f>IF(L101="OK",ROUND(SUMIFS('Recebimentos'!$C$8:$C$407,'Recebimentos'!$A$8:$A$407,A101,'Recebimentos'!$F$8:$F$407,"OK"),2),"")</x:f>
      </x:c>
      <x:c r="I101" s="19" t="str">
        <x:f>IF(L101="OK",MAX(0,ROUND(F101-H101,2)),"")</x:f>
      </x:c>
      <x:c r="J101" s="20" t="str">
        <x:f>IF(L101="","",IF(L101&lt;&gt;"OK","Conferir dados",IF(K101&gt;0,"Conferir excedente",IF(I101=0,"Recebido",IF(G101="","Sem previsão",IF(G101&lt;TODAY(),"Em atraso",IF(H101&gt;0,"Parcial","A receber")))))))</x:f>
      </x:c>
      <x:c r="K101" s="19" t="str">
        <x:f>IF(L101="OK",MAX(0,ROUND(H101-F101,2)),"")</x:f>
      </x:c>
      <x:c r="L101" s="20" t="str">
        <x:f>IF(COUNTA(A101:D101,F101:G101)=0,"",IF(A101="","Falta ID",IF(COUNTIFS($A$8:$A$207,A101)&lt;&gt;1,"ID repetido",IF(B101="","Falta local",IF(OR(NOT(ISNUMBER(C101)),NOT(ISNUMBER(D101))),"Falta data/hora",IF(D101&lt;=C101,"Fim deve ser após início",IF(OR(NOT(ISNUMBER(F101)),F101&lt;0,F101&lt;&gt;ROUND(F101,2)),"Valor inválido",IF(AND(G101&lt;&gt;"",NOT(ISNUMBER(G101))),"Previsão inválida","OK"))))))))</x:f>
      </x:c>
    </x:row>
    <x:row r="102" ht="25" customHeight="1">
      <x:c r="A102" s="12"/>
      <x:c r="B102" s="12"/>
      <x:c r="C102" s="13"/>
      <x:c r="D102" s="13"/>
      <x:c r="E102" s="18" t="str">
        <x:f>IF(L102="OK",ROUND((D102-C102)*24,2),"")</x:f>
      </x:c>
      <x:c r="F102" s="15"/>
      <x:c r="G102" s="14"/>
      <x:c r="H102" s="19" t="str">
        <x:f>IF(L102="OK",ROUND(SUMIFS('Recebimentos'!$C$8:$C$407,'Recebimentos'!$A$8:$A$407,A102,'Recebimentos'!$F$8:$F$407,"OK"),2),"")</x:f>
      </x:c>
      <x:c r="I102" s="19" t="str">
        <x:f>IF(L102="OK",MAX(0,ROUND(F102-H102,2)),"")</x:f>
      </x:c>
      <x:c r="J102" s="20" t="str">
        <x:f>IF(L102="","",IF(L102&lt;&gt;"OK","Conferir dados",IF(K102&gt;0,"Conferir excedente",IF(I102=0,"Recebido",IF(G102="","Sem previsão",IF(G102&lt;TODAY(),"Em atraso",IF(H102&gt;0,"Parcial","A receber")))))))</x:f>
      </x:c>
      <x:c r="K102" s="19" t="str">
        <x:f>IF(L102="OK",MAX(0,ROUND(H102-F102,2)),"")</x:f>
      </x:c>
      <x:c r="L102" s="20" t="str">
        <x:f>IF(COUNTA(A102:D102,F102:G102)=0,"",IF(A102="","Falta ID",IF(COUNTIFS($A$8:$A$207,A102)&lt;&gt;1,"ID repetido",IF(B102="","Falta local",IF(OR(NOT(ISNUMBER(C102)),NOT(ISNUMBER(D102))),"Falta data/hora",IF(D102&lt;=C102,"Fim deve ser após início",IF(OR(NOT(ISNUMBER(F102)),F102&lt;0,F102&lt;&gt;ROUND(F102,2)),"Valor inválido",IF(AND(G102&lt;&gt;"",NOT(ISNUMBER(G102))),"Previsão inválida","OK"))))))))</x:f>
      </x:c>
    </x:row>
    <x:row r="103" ht="25" customHeight="1">
      <x:c r="A103" s="12"/>
      <x:c r="B103" s="12"/>
      <x:c r="C103" s="13"/>
      <x:c r="D103" s="13"/>
      <x:c r="E103" s="18" t="str">
        <x:f>IF(L103="OK",ROUND((D103-C103)*24,2),"")</x:f>
      </x:c>
      <x:c r="F103" s="15"/>
      <x:c r="G103" s="14"/>
      <x:c r="H103" s="19" t="str">
        <x:f>IF(L103="OK",ROUND(SUMIFS('Recebimentos'!$C$8:$C$407,'Recebimentos'!$A$8:$A$407,A103,'Recebimentos'!$F$8:$F$407,"OK"),2),"")</x:f>
      </x:c>
      <x:c r="I103" s="19" t="str">
        <x:f>IF(L103="OK",MAX(0,ROUND(F103-H103,2)),"")</x:f>
      </x:c>
      <x:c r="J103" s="20" t="str">
        <x:f>IF(L103="","",IF(L103&lt;&gt;"OK","Conferir dados",IF(K103&gt;0,"Conferir excedente",IF(I103=0,"Recebido",IF(G103="","Sem previsão",IF(G103&lt;TODAY(),"Em atraso",IF(H103&gt;0,"Parcial","A receber")))))))</x:f>
      </x:c>
      <x:c r="K103" s="19" t="str">
        <x:f>IF(L103="OK",MAX(0,ROUND(H103-F103,2)),"")</x:f>
      </x:c>
      <x:c r="L103" s="20" t="str">
        <x:f>IF(COUNTA(A103:D103,F103:G103)=0,"",IF(A103="","Falta ID",IF(COUNTIFS($A$8:$A$207,A103)&lt;&gt;1,"ID repetido",IF(B103="","Falta local",IF(OR(NOT(ISNUMBER(C103)),NOT(ISNUMBER(D103))),"Falta data/hora",IF(D103&lt;=C103,"Fim deve ser após início",IF(OR(NOT(ISNUMBER(F103)),F103&lt;0,F103&lt;&gt;ROUND(F103,2)),"Valor inválido",IF(AND(G103&lt;&gt;"",NOT(ISNUMBER(G103))),"Previsão inválida","OK"))))))))</x:f>
      </x:c>
    </x:row>
    <x:row r="104" ht="25" customHeight="1">
      <x:c r="A104" s="12"/>
      <x:c r="B104" s="12"/>
      <x:c r="C104" s="13"/>
      <x:c r="D104" s="13"/>
      <x:c r="E104" s="18" t="str">
        <x:f>IF(L104="OK",ROUND((D104-C104)*24,2),"")</x:f>
      </x:c>
      <x:c r="F104" s="15"/>
      <x:c r="G104" s="14"/>
      <x:c r="H104" s="19" t="str">
        <x:f>IF(L104="OK",ROUND(SUMIFS('Recebimentos'!$C$8:$C$407,'Recebimentos'!$A$8:$A$407,A104,'Recebimentos'!$F$8:$F$407,"OK"),2),"")</x:f>
      </x:c>
      <x:c r="I104" s="19" t="str">
        <x:f>IF(L104="OK",MAX(0,ROUND(F104-H104,2)),"")</x:f>
      </x:c>
      <x:c r="J104" s="20" t="str">
        <x:f>IF(L104="","",IF(L104&lt;&gt;"OK","Conferir dados",IF(K104&gt;0,"Conferir excedente",IF(I104=0,"Recebido",IF(G104="","Sem previsão",IF(G104&lt;TODAY(),"Em atraso",IF(H104&gt;0,"Parcial","A receber")))))))</x:f>
      </x:c>
      <x:c r="K104" s="19" t="str">
        <x:f>IF(L104="OK",MAX(0,ROUND(H104-F104,2)),"")</x:f>
      </x:c>
      <x:c r="L104" s="20" t="str">
        <x:f>IF(COUNTA(A104:D104,F104:G104)=0,"",IF(A104="","Falta ID",IF(COUNTIFS($A$8:$A$207,A104)&lt;&gt;1,"ID repetido",IF(B104="","Falta local",IF(OR(NOT(ISNUMBER(C104)),NOT(ISNUMBER(D104))),"Falta data/hora",IF(D104&lt;=C104,"Fim deve ser após início",IF(OR(NOT(ISNUMBER(F104)),F104&lt;0,F104&lt;&gt;ROUND(F104,2)),"Valor inválido",IF(AND(G104&lt;&gt;"",NOT(ISNUMBER(G104))),"Previsão inválida","OK"))))))))</x:f>
      </x:c>
    </x:row>
    <x:row r="105" ht="25" customHeight="1">
      <x:c r="A105" s="12"/>
      <x:c r="B105" s="12"/>
      <x:c r="C105" s="13"/>
      <x:c r="D105" s="13"/>
      <x:c r="E105" s="18" t="str">
        <x:f>IF(L105="OK",ROUND((D105-C105)*24,2),"")</x:f>
      </x:c>
      <x:c r="F105" s="15"/>
      <x:c r="G105" s="14"/>
      <x:c r="H105" s="19" t="str">
        <x:f>IF(L105="OK",ROUND(SUMIFS('Recebimentos'!$C$8:$C$407,'Recebimentos'!$A$8:$A$407,A105,'Recebimentos'!$F$8:$F$407,"OK"),2),"")</x:f>
      </x:c>
      <x:c r="I105" s="19" t="str">
        <x:f>IF(L105="OK",MAX(0,ROUND(F105-H105,2)),"")</x:f>
      </x:c>
      <x:c r="J105" s="20" t="str">
        <x:f>IF(L105="","",IF(L105&lt;&gt;"OK","Conferir dados",IF(K105&gt;0,"Conferir excedente",IF(I105=0,"Recebido",IF(G105="","Sem previsão",IF(G105&lt;TODAY(),"Em atraso",IF(H105&gt;0,"Parcial","A receber")))))))</x:f>
      </x:c>
      <x:c r="K105" s="19" t="str">
        <x:f>IF(L105="OK",MAX(0,ROUND(H105-F105,2)),"")</x:f>
      </x:c>
      <x:c r="L105" s="20" t="str">
        <x:f>IF(COUNTA(A105:D105,F105:G105)=0,"",IF(A105="","Falta ID",IF(COUNTIFS($A$8:$A$207,A105)&lt;&gt;1,"ID repetido",IF(B105="","Falta local",IF(OR(NOT(ISNUMBER(C105)),NOT(ISNUMBER(D105))),"Falta data/hora",IF(D105&lt;=C105,"Fim deve ser após início",IF(OR(NOT(ISNUMBER(F105)),F105&lt;0,F105&lt;&gt;ROUND(F105,2)),"Valor inválido",IF(AND(G105&lt;&gt;"",NOT(ISNUMBER(G105))),"Previsão inválida","OK"))))))))</x:f>
      </x:c>
    </x:row>
    <x:row r="106" ht="25" customHeight="1">
      <x:c r="A106" s="12"/>
      <x:c r="B106" s="12"/>
      <x:c r="C106" s="13"/>
      <x:c r="D106" s="13"/>
      <x:c r="E106" s="18" t="str">
        <x:f>IF(L106="OK",ROUND((D106-C106)*24,2),"")</x:f>
      </x:c>
      <x:c r="F106" s="15"/>
      <x:c r="G106" s="14"/>
      <x:c r="H106" s="19" t="str">
        <x:f>IF(L106="OK",ROUND(SUMIFS('Recebimentos'!$C$8:$C$407,'Recebimentos'!$A$8:$A$407,A106,'Recebimentos'!$F$8:$F$407,"OK"),2),"")</x:f>
      </x:c>
      <x:c r="I106" s="19" t="str">
        <x:f>IF(L106="OK",MAX(0,ROUND(F106-H106,2)),"")</x:f>
      </x:c>
      <x:c r="J106" s="20" t="str">
        <x:f>IF(L106="","",IF(L106&lt;&gt;"OK","Conferir dados",IF(K106&gt;0,"Conferir excedente",IF(I106=0,"Recebido",IF(G106="","Sem previsão",IF(G106&lt;TODAY(),"Em atraso",IF(H106&gt;0,"Parcial","A receber")))))))</x:f>
      </x:c>
      <x:c r="K106" s="19" t="str">
        <x:f>IF(L106="OK",MAX(0,ROUND(H106-F106,2)),"")</x:f>
      </x:c>
      <x:c r="L106" s="20" t="str">
        <x:f>IF(COUNTA(A106:D106,F106:G106)=0,"",IF(A106="","Falta ID",IF(COUNTIFS($A$8:$A$207,A106)&lt;&gt;1,"ID repetido",IF(B106="","Falta local",IF(OR(NOT(ISNUMBER(C106)),NOT(ISNUMBER(D106))),"Falta data/hora",IF(D106&lt;=C106,"Fim deve ser após início",IF(OR(NOT(ISNUMBER(F106)),F106&lt;0,F106&lt;&gt;ROUND(F106,2)),"Valor inválido",IF(AND(G106&lt;&gt;"",NOT(ISNUMBER(G106))),"Previsão inválida","OK"))))))))</x:f>
      </x:c>
    </x:row>
    <x:row r="107" ht="25" customHeight="1">
      <x:c r="A107" s="12"/>
      <x:c r="B107" s="12"/>
      <x:c r="C107" s="13"/>
      <x:c r="D107" s="13"/>
      <x:c r="E107" s="18" t="str">
        <x:f>IF(L107="OK",ROUND((D107-C107)*24,2),"")</x:f>
      </x:c>
      <x:c r="F107" s="15"/>
      <x:c r="G107" s="14"/>
      <x:c r="H107" s="19" t="str">
        <x:f>IF(L107="OK",ROUND(SUMIFS('Recebimentos'!$C$8:$C$407,'Recebimentos'!$A$8:$A$407,A107,'Recebimentos'!$F$8:$F$407,"OK"),2),"")</x:f>
      </x:c>
      <x:c r="I107" s="19" t="str">
        <x:f>IF(L107="OK",MAX(0,ROUND(F107-H107,2)),"")</x:f>
      </x:c>
      <x:c r="J107" s="20" t="str">
        <x:f>IF(L107="","",IF(L107&lt;&gt;"OK","Conferir dados",IF(K107&gt;0,"Conferir excedente",IF(I107=0,"Recebido",IF(G107="","Sem previsão",IF(G107&lt;TODAY(),"Em atraso",IF(H107&gt;0,"Parcial","A receber")))))))</x:f>
      </x:c>
      <x:c r="K107" s="19" t="str">
        <x:f>IF(L107="OK",MAX(0,ROUND(H107-F107,2)),"")</x:f>
      </x:c>
      <x:c r="L107" s="20" t="str">
        <x:f>IF(COUNTA(A107:D107,F107:G107)=0,"",IF(A107="","Falta ID",IF(COUNTIFS($A$8:$A$207,A107)&lt;&gt;1,"ID repetido",IF(B107="","Falta local",IF(OR(NOT(ISNUMBER(C107)),NOT(ISNUMBER(D107))),"Falta data/hora",IF(D107&lt;=C107,"Fim deve ser após início",IF(OR(NOT(ISNUMBER(F107)),F107&lt;0,F107&lt;&gt;ROUND(F107,2)),"Valor inválido",IF(AND(G107&lt;&gt;"",NOT(ISNUMBER(G107))),"Previsão inválida","OK"))))))))</x:f>
      </x:c>
    </x:row>
    <x:row r="108" ht="25" customHeight="1">
      <x:c r="A108" s="12"/>
      <x:c r="B108" s="12"/>
      <x:c r="C108" s="13"/>
      <x:c r="D108" s="13"/>
      <x:c r="E108" s="18" t="str">
        <x:f>IF(L108="OK",ROUND((D108-C108)*24,2),"")</x:f>
      </x:c>
      <x:c r="F108" s="15"/>
      <x:c r="G108" s="14"/>
      <x:c r="H108" s="19" t="str">
        <x:f>IF(L108="OK",ROUND(SUMIFS('Recebimentos'!$C$8:$C$407,'Recebimentos'!$A$8:$A$407,A108,'Recebimentos'!$F$8:$F$407,"OK"),2),"")</x:f>
      </x:c>
      <x:c r="I108" s="19" t="str">
        <x:f>IF(L108="OK",MAX(0,ROUND(F108-H108,2)),"")</x:f>
      </x:c>
      <x:c r="J108" s="20" t="str">
        <x:f>IF(L108="","",IF(L108&lt;&gt;"OK","Conferir dados",IF(K108&gt;0,"Conferir excedente",IF(I108=0,"Recebido",IF(G108="","Sem previsão",IF(G108&lt;TODAY(),"Em atraso",IF(H108&gt;0,"Parcial","A receber")))))))</x:f>
      </x:c>
      <x:c r="K108" s="19" t="str">
        <x:f>IF(L108="OK",MAX(0,ROUND(H108-F108,2)),"")</x:f>
      </x:c>
      <x:c r="L108" s="20" t="str">
        <x:f>IF(COUNTA(A108:D108,F108:G108)=0,"",IF(A108="","Falta ID",IF(COUNTIFS($A$8:$A$207,A108)&lt;&gt;1,"ID repetido",IF(B108="","Falta local",IF(OR(NOT(ISNUMBER(C108)),NOT(ISNUMBER(D108))),"Falta data/hora",IF(D108&lt;=C108,"Fim deve ser após início",IF(OR(NOT(ISNUMBER(F108)),F108&lt;0,F108&lt;&gt;ROUND(F108,2)),"Valor inválido",IF(AND(G108&lt;&gt;"",NOT(ISNUMBER(G108))),"Previsão inválida","OK"))))))))</x:f>
      </x:c>
    </x:row>
    <x:row r="109" ht="25" customHeight="1">
      <x:c r="A109" s="12"/>
      <x:c r="B109" s="12"/>
      <x:c r="C109" s="13"/>
      <x:c r="D109" s="13"/>
      <x:c r="E109" s="18" t="str">
        <x:f>IF(L109="OK",ROUND((D109-C109)*24,2),"")</x:f>
      </x:c>
      <x:c r="F109" s="15"/>
      <x:c r="G109" s="14"/>
      <x:c r="H109" s="19" t="str">
        <x:f>IF(L109="OK",ROUND(SUMIFS('Recebimentos'!$C$8:$C$407,'Recebimentos'!$A$8:$A$407,A109,'Recebimentos'!$F$8:$F$407,"OK"),2),"")</x:f>
      </x:c>
      <x:c r="I109" s="19" t="str">
        <x:f>IF(L109="OK",MAX(0,ROUND(F109-H109,2)),"")</x:f>
      </x:c>
      <x:c r="J109" s="20" t="str">
        <x:f>IF(L109="","",IF(L109&lt;&gt;"OK","Conferir dados",IF(K109&gt;0,"Conferir excedente",IF(I109=0,"Recebido",IF(G109="","Sem previsão",IF(G109&lt;TODAY(),"Em atraso",IF(H109&gt;0,"Parcial","A receber")))))))</x:f>
      </x:c>
      <x:c r="K109" s="19" t="str">
        <x:f>IF(L109="OK",MAX(0,ROUND(H109-F109,2)),"")</x:f>
      </x:c>
      <x:c r="L109" s="20" t="str">
        <x:f>IF(COUNTA(A109:D109,F109:G109)=0,"",IF(A109="","Falta ID",IF(COUNTIFS($A$8:$A$207,A109)&lt;&gt;1,"ID repetido",IF(B109="","Falta local",IF(OR(NOT(ISNUMBER(C109)),NOT(ISNUMBER(D109))),"Falta data/hora",IF(D109&lt;=C109,"Fim deve ser após início",IF(OR(NOT(ISNUMBER(F109)),F109&lt;0,F109&lt;&gt;ROUND(F109,2)),"Valor inválido",IF(AND(G109&lt;&gt;"",NOT(ISNUMBER(G109))),"Previsão inválida","OK"))))))))</x:f>
      </x:c>
    </x:row>
    <x:row r="110" ht="25" customHeight="1">
      <x:c r="A110" s="12"/>
      <x:c r="B110" s="12"/>
      <x:c r="C110" s="13"/>
      <x:c r="D110" s="13"/>
      <x:c r="E110" s="18" t="str">
        <x:f>IF(L110="OK",ROUND((D110-C110)*24,2),"")</x:f>
      </x:c>
      <x:c r="F110" s="15"/>
      <x:c r="G110" s="14"/>
      <x:c r="H110" s="19" t="str">
        <x:f>IF(L110="OK",ROUND(SUMIFS('Recebimentos'!$C$8:$C$407,'Recebimentos'!$A$8:$A$407,A110,'Recebimentos'!$F$8:$F$407,"OK"),2),"")</x:f>
      </x:c>
      <x:c r="I110" s="19" t="str">
        <x:f>IF(L110="OK",MAX(0,ROUND(F110-H110,2)),"")</x:f>
      </x:c>
      <x:c r="J110" s="20" t="str">
        <x:f>IF(L110="","",IF(L110&lt;&gt;"OK","Conferir dados",IF(K110&gt;0,"Conferir excedente",IF(I110=0,"Recebido",IF(G110="","Sem previsão",IF(G110&lt;TODAY(),"Em atraso",IF(H110&gt;0,"Parcial","A receber")))))))</x:f>
      </x:c>
      <x:c r="K110" s="19" t="str">
        <x:f>IF(L110="OK",MAX(0,ROUND(H110-F110,2)),"")</x:f>
      </x:c>
      <x:c r="L110" s="20" t="str">
        <x:f>IF(COUNTA(A110:D110,F110:G110)=0,"",IF(A110="","Falta ID",IF(COUNTIFS($A$8:$A$207,A110)&lt;&gt;1,"ID repetido",IF(B110="","Falta local",IF(OR(NOT(ISNUMBER(C110)),NOT(ISNUMBER(D110))),"Falta data/hora",IF(D110&lt;=C110,"Fim deve ser após início",IF(OR(NOT(ISNUMBER(F110)),F110&lt;0,F110&lt;&gt;ROUND(F110,2)),"Valor inválido",IF(AND(G110&lt;&gt;"",NOT(ISNUMBER(G110))),"Previsão inválida","OK"))))))))</x:f>
      </x:c>
    </x:row>
    <x:row r="111" ht="25" customHeight="1">
      <x:c r="A111" s="12"/>
      <x:c r="B111" s="12"/>
      <x:c r="C111" s="13"/>
      <x:c r="D111" s="13"/>
      <x:c r="E111" s="18" t="str">
        <x:f>IF(L111="OK",ROUND((D111-C111)*24,2),"")</x:f>
      </x:c>
      <x:c r="F111" s="15"/>
      <x:c r="G111" s="14"/>
      <x:c r="H111" s="19" t="str">
        <x:f>IF(L111="OK",ROUND(SUMIFS('Recebimentos'!$C$8:$C$407,'Recebimentos'!$A$8:$A$407,A111,'Recebimentos'!$F$8:$F$407,"OK"),2),"")</x:f>
      </x:c>
      <x:c r="I111" s="19" t="str">
        <x:f>IF(L111="OK",MAX(0,ROUND(F111-H111,2)),"")</x:f>
      </x:c>
      <x:c r="J111" s="20" t="str">
        <x:f>IF(L111="","",IF(L111&lt;&gt;"OK","Conferir dados",IF(K111&gt;0,"Conferir excedente",IF(I111=0,"Recebido",IF(G111="","Sem previsão",IF(G111&lt;TODAY(),"Em atraso",IF(H111&gt;0,"Parcial","A receber")))))))</x:f>
      </x:c>
      <x:c r="K111" s="19" t="str">
        <x:f>IF(L111="OK",MAX(0,ROUND(H111-F111,2)),"")</x:f>
      </x:c>
      <x:c r="L111" s="20" t="str">
        <x:f>IF(COUNTA(A111:D111,F111:G111)=0,"",IF(A111="","Falta ID",IF(COUNTIFS($A$8:$A$207,A111)&lt;&gt;1,"ID repetido",IF(B111="","Falta local",IF(OR(NOT(ISNUMBER(C111)),NOT(ISNUMBER(D111))),"Falta data/hora",IF(D111&lt;=C111,"Fim deve ser após início",IF(OR(NOT(ISNUMBER(F111)),F111&lt;0,F111&lt;&gt;ROUND(F111,2)),"Valor inválido",IF(AND(G111&lt;&gt;"",NOT(ISNUMBER(G111))),"Previsão inválida","OK"))))))))</x:f>
      </x:c>
    </x:row>
    <x:row r="112" ht="25" customHeight="1">
      <x:c r="A112" s="12"/>
      <x:c r="B112" s="12"/>
      <x:c r="C112" s="13"/>
      <x:c r="D112" s="13"/>
      <x:c r="E112" s="18" t="str">
        <x:f>IF(L112="OK",ROUND((D112-C112)*24,2),"")</x:f>
      </x:c>
      <x:c r="F112" s="15"/>
      <x:c r="G112" s="14"/>
      <x:c r="H112" s="19" t="str">
        <x:f>IF(L112="OK",ROUND(SUMIFS('Recebimentos'!$C$8:$C$407,'Recebimentos'!$A$8:$A$407,A112,'Recebimentos'!$F$8:$F$407,"OK"),2),"")</x:f>
      </x:c>
      <x:c r="I112" s="19" t="str">
        <x:f>IF(L112="OK",MAX(0,ROUND(F112-H112,2)),"")</x:f>
      </x:c>
      <x:c r="J112" s="20" t="str">
        <x:f>IF(L112="","",IF(L112&lt;&gt;"OK","Conferir dados",IF(K112&gt;0,"Conferir excedente",IF(I112=0,"Recebido",IF(G112="","Sem previsão",IF(G112&lt;TODAY(),"Em atraso",IF(H112&gt;0,"Parcial","A receber")))))))</x:f>
      </x:c>
      <x:c r="K112" s="19" t="str">
        <x:f>IF(L112="OK",MAX(0,ROUND(H112-F112,2)),"")</x:f>
      </x:c>
      <x:c r="L112" s="20" t="str">
        <x:f>IF(COUNTA(A112:D112,F112:G112)=0,"",IF(A112="","Falta ID",IF(COUNTIFS($A$8:$A$207,A112)&lt;&gt;1,"ID repetido",IF(B112="","Falta local",IF(OR(NOT(ISNUMBER(C112)),NOT(ISNUMBER(D112))),"Falta data/hora",IF(D112&lt;=C112,"Fim deve ser após início",IF(OR(NOT(ISNUMBER(F112)),F112&lt;0,F112&lt;&gt;ROUND(F112,2)),"Valor inválido",IF(AND(G112&lt;&gt;"",NOT(ISNUMBER(G112))),"Previsão inválida","OK"))))))))</x:f>
      </x:c>
    </x:row>
    <x:row r="113" ht="25" customHeight="1">
      <x:c r="A113" s="12"/>
      <x:c r="B113" s="12"/>
      <x:c r="C113" s="13"/>
      <x:c r="D113" s="13"/>
      <x:c r="E113" s="18" t="str">
        <x:f>IF(L113="OK",ROUND((D113-C113)*24,2),"")</x:f>
      </x:c>
      <x:c r="F113" s="15"/>
      <x:c r="G113" s="14"/>
      <x:c r="H113" s="19" t="str">
        <x:f>IF(L113="OK",ROUND(SUMIFS('Recebimentos'!$C$8:$C$407,'Recebimentos'!$A$8:$A$407,A113,'Recebimentos'!$F$8:$F$407,"OK"),2),"")</x:f>
      </x:c>
      <x:c r="I113" s="19" t="str">
        <x:f>IF(L113="OK",MAX(0,ROUND(F113-H113,2)),"")</x:f>
      </x:c>
      <x:c r="J113" s="20" t="str">
        <x:f>IF(L113="","",IF(L113&lt;&gt;"OK","Conferir dados",IF(K113&gt;0,"Conferir excedente",IF(I113=0,"Recebido",IF(G113="","Sem previsão",IF(G113&lt;TODAY(),"Em atraso",IF(H113&gt;0,"Parcial","A receber")))))))</x:f>
      </x:c>
      <x:c r="K113" s="19" t="str">
        <x:f>IF(L113="OK",MAX(0,ROUND(H113-F113,2)),"")</x:f>
      </x:c>
      <x:c r="L113" s="20" t="str">
        <x:f>IF(COUNTA(A113:D113,F113:G113)=0,"",IF(A113="","Falta ID",IF(COUNTIFS($A$8:$A$207,A113)&lt;&gt;1,"ID repetido",IF(B113="","Falta local",IF(OR(NOT(ISNUMBER(C113)),NOT(ISNUMBER(D113))),"Falta data/hora",IF(D113&lt;=C113,"Fim deve ser após início",IF(OR(NOT(ISNUMBER(F113)),F113&lt;0,F113&lt;&gt;ROUND(F113,2)),"Valor inválido",IF(AND(G113&lt;&gt;"",NOT(ISNUMBER(G113))),"Previsão inválida","OK"))))))))</x:f>
      </x:c>
    </x:row>
    <x:row r="114" ht="25" customHeight="1">
      <x:c r="A114" s="12"/>
      <x:c r="B114" s="12"/>
      <x:c r="C114" s="13"/>
      <x:c r="D114" s="13"/>
      <x:c r="E114" s="18" t="str">
        <x:f>IF(L114="OK",ROUND((D114-C114)*24,2),"")</x:f>
      </x:c>
      <x:c r="F114" s="15"/>
      <x:c r="G114" s="14"/>
      <x:c r="H114" s="19" t="str">
        <x:f>IF(L114="OK",ROUND(SUMIFS('Recebimentos'!$C$8:$C$407,'Recebimentos'!$A$8:$A$407,A114,'Recebimentos'!$F$8:$F$407,"OK"),2),"")</x:f>
      </x:c>
      <x:c r="I114" s="19" t="str">
        <x:f>IF(L114="OK",MAX(0,ROUND(F114-H114,2)),"")</x:f>
      </x:c>
      <x:c r="J114" s="20" t="str">
        <x:f>IF(L114="","",IF(L114&lt;&gt;"OK","Conferir dados",IF(K114&gt;0,"Conferir excedente",IF(I114=0,"Recebido",IF(G114="","Sem previsão",IF(G114&lt;TODAY(),"Em atraso",IF(H114&gt;0,"Parcial","A receber")))))))</x:f>
      </x:c>
      <x:c r="K114" s="19" t="str">
        <x:f>IF(L114="OK",MAX(0,ROUND(H114-F114,2)),"")</x:f>
      </x:c>
      <x:c r="L114" s="20" t="str">
        <x:f>IF(COUNTA(A114:D114,F114:G114)=0,"",IF(A114="","Falta ID",IF(COUNTIFS($A$8:$A$207,A114)&lt;&gt;1,"ID repetido",IF(B114="","Falta local",IF(OR(NOT(ISNUMBER(C114)),NOT(ISNUMBER(D114))),"Falta data/hora",IF(D114&lt;=C114,"Fim deve ser após início",IF(OR(NOT(ISNUMBER(F114)),F114&lt;0,F114&lt;&gt;ROUND(F114,2)),"Valor inválido",IF(AND(G114&lt;&gt;"",NOT(ISNUMBER(G114))),"Previsão inválida","OK"))))))))</x:f>
      </x:c>
    </x:row>
    <x:row r="115" ht="25" customHeight="1">
      <x:c r="A115" s="12"/>
      <x:c r="B115" s="12"/>
      <x:c r="C115" s="13"/>
      <x:c r="D115" s="13"/>
      <x:c r="E115" s="18" t="str">
        <x:f>IF(L115="OK",ROUND((D115-C115)*24,2),"")</x:f>
      </x:c>
      <x:c r="F115" s="15"/>
      <x:c r="G115" s="14"/>
      <x:c r="H115" s="19" t="str">
        <x:f>IF(L115="OK",ROUND(SUMIFS('Recebimentos'!$C$8:$C$407,'Recebimentos'!$A$8:$A$407,A115,'Recebimentos'!$F$8:$F$407,"OK"),2),"")</x:f>
      </x:c>
      <x:c r="I115" s="19" t="str">
        <x:f>IF(L115="OK",MAX(0,ROUND(F115-H115,2)),"")</x:f>
      </x:c>
      <x:c r="J115" s="20" t="str">
        <x:f>IF(L115="","",IF(L115&lt;&gt;"OK","Conferir dados",IF(K115&gt;0,"Conferir excedente",IF(I115=0,"Recebido",IF(G115="","Sem previsão",IF(G115&lt;TODAY(),"Em atraso",IF(H115&gt;0,"Parcial","A receber")))))))</x:f>
      </x:c>
      <x:c r="K115" s="19" t="str">
        <x:f>IF(L115="OK",MAX(0,ROUND(H115-F115,2)),"")</x:f>
      </x:c>
      <x:c r="L115" s="20" t="str">
        <x:f>IF(COUNTA(A115:D115,F115:G115)=0,"",IF(A115="","Falta ID",IF(COUNTIFS($A$8:$A$207,A115)&lt;&gt;1,"ID repetido",IF(B115="","Falta local",IF(OR(NOT(ISNUMBER(C115)),NOT(ISNUMBER(D115))),"Falta data/hora",IF(D115&lt;=C115,"Fim deve ser após início",IF(OR(NOT(ISNUMBER(F115)),F115&lt;0,F115&lt;&gt;ROUND(F115,2)),"Valor inválido",IF(AND(G115&lt;&gt;"",NOT(ISNUMBER(G115))),"Previsão inválida","OK"))))))))</x:f>
      </x:c>
    </x:row>
    <x:row r="116" ht="25" customHeight="1">
      <x:c r="A116" s="12"/>
      <x:c r="B116" s="12"/>
      <x:c r="C116" s="13"/>
      <x:c r="D116" s="13"/>
      <x:c r="E116" s="18" t="str">
        <x:f>IF(L116="OK",ROUND((D116-C116)*24,2),"")</x:f>
      </x:c>
      <x:c r="F116" s="15"/>
      <x:c r="G116" s="14"/>
      <x:c r="H116" s="19" t="str">
        <x:f>IF(L116="OK",ROUND(SUMIFS('Recebimentos'!$C$8:$C$407,'Recebimentos'!$A$8:$A$407,A116,'Recebimentos'!$F$8:$F$407,"OK"),2),"")</x:f>
      </x:c>
      <x:c r="I116" s="19" t="str">
        <x:f>IF(L116="OK",MAX(0,ROUND(F116-H116,2)),"")</x:f>
      </x:c>
      <x:c r="J116" s="20" t="str">
        <x:f>IF(L116="","",IF(L116&lt;&gt;"OK","Conferir dados",IF(K116&gt;0,"Conferir excedente",IF(I116=0,"Recebido",IF(G116="","Sem previsão",IF(G116&lt;TODAY(),"Em atraso",IF(H116&gt;0,"Parcial","A receber")))))))</x:f>
      </x:c>
      <x:c r="K116" s="19" t="str">
        <x:f>IF(L116="OK",MAX(0,ROUND(H116-F116,2)),"")</x:f>
      </x:c>
      <x:c r="L116" s="20" t="str">
        <x:f>IF(COUNTA(A116:D116,F116:G116)=0,"",IF(A116="","Falta ID",IF(COUNTIFS($A$8:$A$207,A116)&lt;&gt;1,"ID repetido",IF(B116="","Falta local",IF(OR(NOT(ISNUMBER(C116)),NOT(ISNUMBER(D116))),"Falta data/hora",IF(D116&lt;=C116,"Fim deve ser após início",IF(OR(NOT(ISNUMBER(F116)),F116&lt;0,F116&lt;&gt;ROUND(F116,2)),"Valor inválido",IF(AND(G116&lt;&gt;"",NOT(ISNUMBER(G116))),"Previsão inválida","OK"))))))))</x:f>
      </x:c>
    </x:row>
    <x:row r="117" ht="25" customHeight="1">
      <x:c r="A117" s="12"/>
      <x:c r="B117" s="12"/>
      <x:c r="C117" s="13"/>
      <x:c r="D117" s="13"/>
      <x:c r="E117" s="18" t="str">
        <x:f>IF(L117="OK",ROUND((D117-C117)*24,2),"")</x:f>
      </x:c>
      <x:c r="F117" s="15"/>
      <x:c r="G117" s="14"/>
      <x:c r="H117" s="19" t="str">
        <x:f>IF(L117="OK",ROUND(SUMIFS('Recebimentos'!$C$8:$C$407,'Recebimentos'!$A$8:$A$407,A117,'Recebimentos'!$F$8:$F$407,"OK"),2),"")</x:f>
      </x:c>
      <x:c r="I117" s="19" t="str">
        <x:f>IF(L117="OK",MAX(0,ROUND(F117-H117,2)),"")</x:f>
      </x:c>
      <x:c r="J117" s="20" t="str">
        <x:f>IF(L117="","",IF(L117&lt;&gt;"OK","Conferir dados",IF(K117&gt;0,"Conferir excedente",IF(I117=0,"Recebido",IF(G117="","Sem previsão",IF(G117&lt;TODAY(),"Em atraso",IF(H117&gt;0,"Parcial","A receber")))))))</x:f>
      </x:c>
      <x:c r="K117" s="19" t="str">
        <x:f>IF(L117="OK",MAX(0,ROUND(H117-F117,2)),"")</x:f>
      </x:c>
      <x:c r="L117" s="20" t="str">
        <x:f>IF(COUNTA(A117:D117,F117:G117)=0,"",IF(A117="","Falta ID",IF(COUNTIFS($A$8:$A$207,A117)&lt;&gt;1,"ID repetido",IF(B117="","Falta local",IF(OR(NOT(ISNUMBER(C117)),NOT(ISNUMBER(D117))),"Falta data/hora",IF(D117&lt;=C117,"Fim deve ser após início",IF(OR(NOT(ISNUMBER(F117)),F117&lt;0,F117&lt;&gt;ROUND(F117,2)),"Valor inválido",IF(AND(G117&lt;&gt;"",NOT(ISNUMBER(G117))),"Previsão inválida","OK"))))))))</x:f>
      </x:c>
    </x:row>
    <x:row r="118" ht="25" customHeight="1">
      <x:c r="A118" s="12"/>
      <x:c r="B118" s="12"/>
      <x:c r="C118" s="13"/>
      <x:c r="D118" s="13"/>
      <x:c r="E118" s="18" t="str">
        <x:f>IF(L118="OK",ROUND((D118-C118)*24,2),"")</x:f>
      </x:c>
      <x:c r="F118" s="15"/>
      <x:c r="G118" s="14"/>
      <x:c r="H118" s="19" t="str">
        <x:f>IF(L118="OK",ROUND(SUMIFS('Recebimentos'!$C$8:$C$407,'Recebimentos'!$A$8:$A$407,A118,'Recebimentos'!$F$8:$F$407,"OK"),2),"")</x:f>
      </x:c>
      <x:c r="I118" s="19" t="str">
        <x:f>IF(L118="OK",MAX(0,ROUND(F118-H118,2)),"")</x:f>
      </x:c>
      <x:c r="J118" s="20" t="str">
        <x:f>IF(L118="","",IF(L118&lt;&gt;"OK","Conferir dados",IF(K118&gt;0,"Conferir excedente",IF(I118=0,"Recebido",IF(G118="","Sem previsão",IF(G118&lt;TODAY(),"Em atraso",IF(H118&gt;0,"Parcial","A receber")))))))</x:f>
      </x:c>
      <x:c r="K118" s="19" t="str">
        <x:f>IF(L118="OK",MAX(0,ROUND(H118-F118,2)),"")</x:f>
      </x:c>
      <x:c r="L118" s="20" t="str">
        <x:f>IF(COUNTA(A118:D118,F118:G118)=0,"",IF(A118="","Falta ID",IF(COUNTIFS($A$8:$A$207,A118)&lt;&gt;1,"ID repetido",IF(B118="","Falta local",IF(OR(NOT(ISNUMBER(C118)),NOT(ISNUMBER(D118))),"Falta data/hora",IF(D118&lt;=C118,"Fim deve ser após início",IF(OR(NOT(ISNUMBER(F118)),F118&lt;0,F118&lt;&gt;ROUND(F118,2)),"Valor inválido",IF(AND(G118&lt;&gt;"",NOT(ISNUMBER(G118))),"Previsão inválida","OK"))))))))</x:f>
      </x:c>
    </x:row>
    <x:row r="119" ht="25" customHeight="1">
      <x:c r="A119" s="12"/>
      <x:c r="B119" s="12"/>
      <x:c r="C119" s="13"/>
      <x:c r="D119" s="13"/>
      <x:c r="E119" s="18" t="str">
        <x:f>IF(L119="OK",ROUND((D119-C119)*24,2),"")</x:f>
      </x:c>
      <x:c r="F119" s="15"/>
      <x:c r="G119" s="14"/>
      <x:c r="H119" s="19" t="str">
        <x:f>IF(L119="OK",ROUND(SUMIFS('Recebimentos'!$C$8:$C$407,'Recebimentos'!$A$8:$A$407,A119,'Recebimentos'!$F$8:$F$407,"OK"),2),"")</x:f>
      </x:c>
      <x:c r="I119" s="19" t="str">
        <x:f>IF(L119="OK",MAX(0,ROUND(F119-H119,2)),"")</x:f>
      </x:c>
      <x:c r="J119" s="20" t="str">
        <x:f>IF(L119="","",IF(L119&lt;&gt;"OK","Conferir dados",IF(K119&gt;0,"Conferir excedente",IF(I119=0,"Recebido",IF(G119="","Sem previsão",IF(G119&lt;TODAY(),"Em atraso",IF(H119&gt;0,"Parcial","A receber")))))))</x:f>
      </x:c>
      <x:c r="K119" s="19" t="str">
        <x:f>IF(L119="OK",MAX(0,ROUND(H119-F119,2)),"")</x:f>
      </x:c>
      <x:c r="L119" s="20" t="str">
        <x:f>IF(COUNTA(A119:D119,F119:G119)=0,"",IF(A119="","Falta ID",IF(COUNTIFS($A$8:$A$207,A119)&lt;&gt;1,"ID repetido",IF(B119="","Falta local",IF(OR(NOT(ISNUMBER(C119)),NOT(ISNUMBER(D119))),"Falta data/hora",IF(D119&lt;=C119,"Fim deve ser após início",IF(OR(NOT(ISNUMBER(F119)),F119&lt;0,F119&lt;&gt;ROUND(F119,2)),"Valor inválido",IF(AND(G119&lt;&gt;"",NOT(ISNUMBER(G119))),"Previsão inválida","OK"))))))))</x:f>
      </x:c>
    </x:row>
    <x:row r="120" ht="25" customHeight="1">
      <x:c r="A120" s="12"/>
      <x:c r="B120" s="12"/>
      <x:c r="C120" s="13"/>
      <x:c r="D120" s="13"/>
      <x:c r="E120" s="18" t="str">
        <x:f>IF(L120="OK",ROUND((D120-C120)*24,2),"")</x:f>
      </x:c>
      <x:c r="F120" s="15"/>
      <x:c r="G120" s="14"/>
      <x:c r="H120" s="19" t="str">
        <x:f>IF(L120="OK",ROUND(SUMIFS('Recebimentos'!$C$8:$C$407,'Recebimentos'!$A$8:$A$407,A120,'Recebimentos'!$F$8:$F$407,"OK"),2),"")</x:f>
      </x:c>
      <x:c r="I120" s="19" t="str">
        <x:f>IF(L120="OK",MAX(0,ROUND(F120-H120,2)),"")</x:f>
      </x:c>
      <x:c r="J120" s="20" t="str">
        <x:f>IF(L120="","",IF(L120&lt;&gt;"OK","Conferir dados",IF(K120&gt;0,"Conferir excedente",IF(I120=0,"Recebido",IF(G120="","Sem previsão",IF(G120&lt;TODAY(),"Em atraso",IF(H120&gt;0,"Parcial","A receber")))))))</x:f>
      </x:c>
      <x:c r="K120" s="19" t="str">
        <x:f>IF(L120="OK",MAX(0,ROUND(H120-F120,2)),"")</x:f>
      </x:c>
      <x:c r="L120" s="20" t="str">
        <x:f>IF(COUNTA(A120:D120,F120:G120)=0,"",IF(A120="","Falta ID",IF(COUNTIFS($A$8:$A$207,A120)&lt;&gt;1,"ID repetido",IF(B120="","Falta local",IF(OR(NOT(ISNUMBER(C120)),NOT(ISNUMBER(D120))),"Falta data/hora",IF(D120&lt;=C120,"Fim deve ser após início",IF(OR(NOT(ISNUMBER(F120)),F120&lt;0,F120&lt;&gt;ROUND(F120,2)),"Valor inválido",IF(AND(G120&lt;&gt;"",NOT(ISNUMBER(G120))),"Previsão inválida","OK"))))))))</x:f>
      </x:c>
    </x:row>
    <x:row r="121" ht="25" customHeight="1">
      <x:c r="A121" s="12"/>
      <x:c r="B121" s="12"/>
      <x:c r="C121" s="13"/>
      <x:c r="D121" s="13"/>
      <x:c r="E121" s="18" t="str">
        <x:f>IF(L121="OK",ROUND((D121-C121)*24,2),"")</x:f>
      </x:c>
      <x:c r="F121" s="15"/>
      <x:c r="G121" s="14"/>
      <x:c r="H121" s="19" t="str">
        <x:f>IF(L121="OK",ROUND(SUMIFS('Recebimentos'!$C$8:$C$407,'Recebimentos'!$A$8:$A$407,A121,'Recebimentos'!$F$8:$F$407,"OK"),2),"")</x:f>
      </x:c>
      <x:c r="I121" s="19" t="str">
        <x:f>IF(L121="OK",MAX(0,ROUND(F121-H121,2)),"")</x:f>
      </x:c>
      <x:c r="J121" s="20" t="str">
        <x:f>IF(L121="","",IF(L121&lt;&gt;"OK","Conferir dados",IF(K121&gt;0,"Conferir excedente",IF(I121=0,"Recebido",IF(G121="","Sem previsão",IF(G121&lt;TODAY(),"Em atraso",IF(H121&gt;0,"Parcial","A receber")))))))</x:f>
      </x:c>
      <x:c r="K121" s="19" t="str">
        <x:f>IF(L121="OK",MAX(0,ROUND(H121-F121,2)),"")</x:f>
      </x:c>
      <x:c r="L121" s="20" t="str">
        <x:f>IF(COUNTA(A121:D121,F121:G121)=0,"",IF(A121="","Falta ID",IF(COUNTIFS($A$8:$A$207,A121)&lt;&gt;1,"ID repetido",IF(B121="","Falta local",IF(OR(NOT(ISNUMBER(C121)),NOT(ISNUMBER(D121))),"Falta data/hora",IF(D121&lt;=C121,"Fim deve ser após início",IF(OR(NOT(ISNUMBER(F121)),F121&lt;0,F121&lt;&gt;ROUND(F121,2)),"Valor inválido",IF(AND(G121&lt;&gt;"",NOT(ISNUMBER(G121))),"Previsão inválida","OK"))))))))</x:f>
      </x:c>
    </x:row>
    <x:row r="122" ht="25" customHeight="1">
      <x:c r="A122" s="12"/>
      <x:c r="B122" s="12"/>
      <x:c r="C122" s="13"/>
      <x:c r="D122" s="13"/>
      <x:c r="E122" s="18" t="str">
        <x:f>IF(L122="OK",ROUND((D122-C122)*24,2),"")</x:f>
      </x:c>
      <x:c r="F122" s="15"/>
      <x:c r="G122" s="14"/>
      <x:c r="H122" s="19" t="str">
        <x:f>IF(L122="OK",ROUND(SUMIFS('Recebimentos'!$C$8:$C$407,'Recebimentos'!$A$8:$A$407,A122,'Recebimentos'!$F$8:$F$407,"OK"),2),"")</x:f>
      </x:c>
      <x:c r="I122" s="19" t="str">
        <x:f>IF(L122="OK",MAX(0,ROUND(F122-H122,2)),"")</x:f>
      </x:c>
      <x:c r="J122" s="20" t="str">
        <x:f>IF(L122="","",IF(L122&lt;&gt;"OK","Conferir dados",IF(K122&gt;0,"Conferir excedente",IF(I122=0,"Recebido",IF(G122="","Sem previsão",IF(G122&lt;TODAY(),"Em atraso",IF(H122&gt;0,"Parcial","A receber")))))))</x:f>
      </x:c>
      <x:c r="K122" s="19" t="str">
        <x:f>IF(L122="OK",MAX(0,ROUND(H122-F122,2)),"")</x:f>
      </x:c>
      <x:c r="L122" s="20" t="str">
        <x:f>IF(COUNTA(A122:D122,F122:G122)=0,"",IF(A122="","Falta ID",IF(COUNTIFS($A$8:$A$207,A122)&lt;&gt;1,"ID repetido",IF(B122="","Falta local",IF(OR(NOT(ISNUMBER(C122)),NOT(ISNUMBER(D122))),"Falta data/hora",IF(D122&lt;=C122,"Fim deve ser após início",IF(OR(NOT(ISNUMBER(F122)),F122&lt;0,F122&lt;&gt;ROUND(F122,2)),"Valor inválido",IF(AND(G122&lt;&gt;"",NOT(ISNUMBER(G122))),"Previsão inválida","OK"))))))))</x:f>
      </x:c>
    </x:row>
    <x:row r="123" ht="25" customHeight="1">
      <x:c r="A123" s="12"/>
      <x:c r="B123" s="12"/>
      <x:c r="C123" s="13"/>
      <x:c r="D123" s="13"/>
      <x:c r="E123" s="18" t="str">
        <x:f>IF(L123="OK",ROUND((D123-C123)*24,2),"")</x:f>
      </x:c>
      <x:c r="F123" s="15"/>
      <x:c r="G123" s="14"/>
      <x:c r="H123" s="19" t="str">
        <x:f>IF(L123="OK",ROUND(SUMIFS('Recebimentos'!$C$8:$C$407,'Recebimentos'!$A$8:$A$407,A123,'Recebimentos'!$F$8:$F$407,"OK"),2),"")</x:f>
      </x:c>
      <x:c r="I123" s="19" t="str">
        <x:f>IF(L123="OK",MAX(0,ROUND(F123-H123,2)),"")</x:f>
      </x:c>
      <x:c r="J123" s="20" t="str">
        <x:f>IF(L123="","",IF(L123&lt;&gt;"OK","Conferir dados",IF(K123&gt;0,"Conferir excedente",IF(I123=0,"Recebido",IF(G123="","Sem previsão",IF(G123&lt;TODAY(),"Em atraso",IF(H123&gt;0,"Parcial","A receber")))))))</x:f>
      </x:c>
      <x:c r="K123" s="19" t="str">
        <x:f>IF(L123="OK",MAX(0,ROUND(H123-F123,2)),"")</x:f>
      </x:c>
      <x:c r="L123" s="20" t="str">
        <x:f>IF(COUNTA(A123:D123,F123:G123)=0,"",IF(A123="","Falta ID",IF(COUNTIFS($A$8:$A$207,A123)&lt;&gt;1,"ID repetido",IF(B123="","Falta local",IF(OR(NOT(ISNUMBER(C123)),NOT(ISNUMBER(D123))),"Falta data/hora",IF(D123&lt;=C123,"Fim deve ser após início",IF(OR(NOT(ISNUMBER(F123)),F123&lt;0,F123&lt;&gt;ROUND(F123,2)),"Valor inválido",IF(AND(G123&lt;&gt;"",NOT(ISNUMBER(G123))),"Previsão inválida","OK"))))))))</x:f>
      </x:c>
    </x:row>
    <x:row r="124" ht="25" customHeight="1">
      <x:c r="A124" s="12"/>
      <x:c r="B124" s="12"/>
      <x:c r="C124" s="13"/>
      <x:c r="D124" s="13"/>
      <x:c r="E124" s="18" t="str">
        <x:f>IF(L124="OK",ROUND((D124-C124)*24,2),"")</x:f>
      </x:c>
      <x:c r="F124" s="15"/>
      <x:c r="G124" s="14"/>
      <x:c r="H124" s="19" t="str">
        <x:f>IF(L124="OK",ROUND(SUMIFS('Recebimentos'!$C$8:$C$407,'Recebimentos'!$A$8:$A$407,A124,'Recebimentos'!$F$8:$F$407,"OK"),2),"")</x:f>
      </x:c>
      <x:c r="I124" s="19" t="str">
        <x:f>IF(L124="OK",MAX(0,ROUND(F124-H124,2)),"")</x:f>
      </x:c>
      <x:c r="J124" s="20" t="str">
        <x:f>IF(L124="","",IF(L124&lt;&gt;"OK","Conferir dados",IF(K124&gt;0,"Conferir excedente",IF(I124=0,"Recebido",IF(G124="","Sem previsão",IF(G124&lt;TODAY(),"Em atraso",IF(H124&gt;0,"Parcial","A receber")))))))</x:f>
      </x:c>
      <x:c r="K124" s="19" t="str">
        <x:f>IF(L124="OK",MAX(0,ROUND(H124-F124,2)),"")</x:f>
      </x:c>
      <x:c r="L124" s="20" t="str">
        <x:f>IF(COUNTA(A124:D124,F124:G124)=0,"",IF(A124="","Falta ID",IF(COUNTIFS($A$8:$A$207,A124)&lt;&gt;1,"ID repetido",IF(B124="","Falta local",IF(OR(NOT(ISNUMBER(C124)),NOT(ISNUMBER(D124))),"Falta data/hora",IF(D124&lt;=C124,"Fim deve ser após início",IF(OR(NOT(ISNUMBER(F124)),F124&lt;0,F124&lt;&gt;ROUND(F124,2)),"Valor inválido",IF(AND(G124&lt;&gt;"",NOT(ISNUMBER(G124))),"Previsão inválida","OK"))))))))</x:f>
      </x:c>
    </x:row>
    <x:row r="125" ht="25" customHeight="1">
      <x:c r="A125" s="12"/>
      <x:c r="B125" s="12"/>
      <x:c r="C125" s="13"/>
      <x:c r="D125" s="13"/>
      <x:c r="E125" s="18" t="str">
        <x:f>IF(L125="OK",ROUND((D125-C125)*24,2),"")</x:f>
      </x:c>
      <x:c r="F125" s="15"/>
      <x:c r="G125" s="14"/>
      <x:c r="H125" s="19" t="str">
        <x:f>IF(L125="OK",ROUND(SUMIFS('Recebimentos'!$C$8:$C$407,'Recebimentos'!$A$8:$A$407,A125,'Recebimentos'!$F$8:$F$407,"OK"),2),"")</x:f>
      </x:c>
      <x:c r="I125" s="19" t="str">
        <x:f>IF(L125="OK",MAX(0,ROUND(F125-H125,2)),"")</x:f>
      </x:c>
      <x:c r="J125" s="20" t="str">
        <x:f>IF(L125="","",IF(L125&lt;&gt;"OK","Conferir dados",IF(K125&gt;0,"Conferir excedente",IF(I125=0,"Recebido",IF(G125="","Sem previsão",IF(G125&lt;TODAY(),"Em atraso",IF(H125&gt;0,"Parcial","A receber")))))))</x:f>
      </x:c>
      <x:c r="K125" s="19" t="str">
        <x:f>IF(L125="OK",MAX(0,ROUND(H125-F125,2)),"")</x:f>
      </x:c>
      <x:c r="L125" s="20" t="str">
        <x:f>IF(COUNTA(A125:D125,F125:G125)=0,"",IF(A125="","Falta ID",IF(COUNTIFS($A$8:$A$207,A125)&lt;&gt;1,"ID repetido",IF(B125="","Falta local",IF(OR(NOT(ISNUMBER(C125)),NOT(ISNUMBER(D125))),"Falta data/hora",IF(D125&lt;=C125,"Fim deve ser após início",IF(OR(NOT(ISNUMBER(F125)),F125&lt;0,F125&lt;&gt;ROUND(F125,2)),"Valor inválido",IF(AND(G125&lt;&gt;"",NOT(ISNUMBER(G125))),"Previsão inválida","OK"))))))))</x:f>
      </x:c>
    </x:row>
    <x:row r="126" ht="25" customHeight="1">
      <x:c r="A126" s="12"/>
      <x:c r="B126" s="12"/>
      <x:c r="C126" s="13"/>
      <x:c r="D126" s="13"/>
      <x:c r="E126" s="18" t="str">
        <x:f>IF(L126="OK",ROUND((D126-C126)*24,2),"")</x:f>
      </x:c>
      <x:c r="F126" s="15"/>
      <x:c r="G126" s="14"/>
      <x:c r="H126" s="19" t="str">
        <x:f>IF(L126="OK",ROUND(SUMIFS('Recebimentos'!$C$8:$C$407,'Recebimentos'!$A$8:$A$407,A126,'Recebimentos'!$F$8:$F$407,"OK"),2),"")</x:f>
      </x:c>
      <x:c r="I126" s="19" t="str">
        <x:f>IF(L126="OK",MAX(0,ROUND(F126-H126,2)),"")</x:f>
      </x:c>
      <x:c r="J126" s="20" t="str">
        <x:f>IF(L126="","",IF(L126&lt;&gt;"OK","Conferir dados",IF(K126&gt;0,"Conferir excedente",IF(I126=0,"Recebido",IF(G126="","Sem previsão",IF(G126&lt;TODAY(),"Em atraso",IF(H126&gt;0,"Parcial","A receber")))))))</x:f>
      </x:c>
      <x:c r="K126" s="19" t="str">
        <x:f>IF(L126="OK",MAX(0,ROUND(H126-F126,2)),"")</x:f>
      </x:c>
      <x:c r="L126" s="20" t="str">
        <x:f>IF(COUNTA(A126:D126,F126:G126)=0,"",IF(A126="","Falta ID",IF(COUNTIFS($A$8:$A$207,A126)&lt;&gt;1,"ID repetido",IF(B126="","Falta local",IF(OR(NOT(ISNUMBER(C126)),NOT(ISNUMBER(D126))),"Falta data/hora",IF(D126&lt;=C126,"Fim deve ser após início",IF(OR(NOT(ISNUMBER(F126)),F126&lt;0,F126&lt;&gt;ROUND(F126,2)),"Valor inválido",IF(AND(G126&lt;&gt;"",NOT(ISNUMBER(G126))),"Previsão inválida","OK"))))))))</x:f>
      </x:c>
    </x:row>
    <x:row r="127" ht="25" customHeight="1">
      <x:c r="A127" s="12"/>
      <x:c r="B127" s="12"/>
      <x:c r="C127" s="13"/>
      <x:c r="D127" s="13"/>
      <x:c r="E127" s="18" t="str">
        <x:f>IF(L127="OK",ROUND((D127-C127)*24,2),"")</x:f>
      </x:c>
      <x:c r="F127" s="15"/>
      <x:c r="G127" s="14"/>
      <x:c r="H127" s="19" t="str">
        <x:f>IF(L127="OK",ROUND(SUMIFS('Recebimentos'!$C$8:$C$407,'Recebimentos'!$A$8:$A$407,A127,'Recebimentos'!$F$8:$F$407,"OK"),2),"")</x:f>
      </x:c>
      <x:c r="I127" s="19" t="str">
        <x:f>IF(L127="OK",MAX(0,ROUND(F127-H127,2)),"")</x:f>
      </x:c>
      <x:c r="J127" s="20" t="str">
        <x:f>IF(L127="","",IF(L127&lt;&gt;"OK","Conferir dados",IF(K127&gt;0,"Conferir excedente",IF(I127=0,"Recebido",IF(G127="","Sem previsão",IF(G127&lt;TODAY(),"Em atraso",IF(H127&gt;0,"Parcial","A receber")))))))</x:f>
      </x:c>
      <x:c r="K127" s="19" t="str">
        <x:f>IF(L127="OK",MAX(0,ROUND(H127-F127,2)),"")</x:f>
      </x:c>
      <x:c r="L127" s="20" t="str">
        <x:f>IF(COUNTA(A127:D127,F127:G127)=0,"",IF(A127="","Falta ID",IF(COUNTIFS($A$8:$A$207,A127)&lt;&gt;1,"ID repetido",IF(B127="","Falta local",IF(OR(NOT(ISNUMBER(C127)),NOT(ISNUMBER(D127))),"Falta data/hora",IF(D127&lt;=C127,"Fim deve ser após início",IF(OR(NOT(ISNUMBER(F127)),F127&lt;0,F127&lt;&gt;ROUND(F127,2)),"Valor inválido",IF(AND(G127&lt;&gt;"",NOT(ISNUMBER(G127))),"Previsão inválida","OK"))))))))</x:f>
      </x:c>
    </x:row>
    <x:row r="128" ht="25" customHeight="1">
      <x:c r="A128" s="12"/>
      <x:c r="B128" s="12"/>
      <x:c r="C128" s="13"/>
      <x:c r="D128" s="13"/>
      <x:c r="E128" s="18" t="str">
        <x:f>IF(L128="OK",ROUND((D128-C128)*24,2),"")</x:f>
      </x:c>
      <x:c r="F128" s="15"/>
      <x:c r="G128" s="14"/>
      <x:c r="H128" s="19" t="str">
        <x:f>IF(L128="OK",ROUND(SUMIFS('Recebimentos'!$C$8:$C$407,'Recebimentos'!$A$8:$A$407,A128,'Recebimentos'!$F$8:$F$407,"OK"),2),"")</x:f>
      </x:c>
      <x:c r="I128" s="19" t="str">
        <x:f>IF(L128="OK",MAX(0,ROUND(F128-H128,2)),"")</x:f>
      </x:c>
      <x:c r="J128" s="20" t="str">
        <x:f>IF(L128="","",IF(L128&lt;&gt;"OK","Conferir dados",IF(K128&gt;0,"Conferir excedente",IF(I128=0,"Recebido",IF(G128="","Sem previsão",IF(G128&lt;TODAY(),"Em atraso",IF(H128&gt;0,"Parcial","A receber")))))))</x:f>
      </x:c>
      <x:c r="K128" s="19" t="str">
        <x:f>IF(L128="OK",MAX(0,ROUND(H128-F128,2)),"")</x:f>
      </x:c>
      <x:c r="L128" s="20" t="str">
        <x:f>IF(COUNTA(A128:D128,F128:G128)=0,"",IF(A128="","Falta ID",IF(COUNTIFS($A$8:$A$207,A128)&lt;&gt;1,"ID repetido",IF(B128="","Falta local",IF(OR(NOT(ISNUMBER(C128)),NOT(ISNUMBER(D128))),"Falta data/hora",IF(D128&lt;=C128,"Fim deve ser após início",IF(OR(NOT(ISNUMBER(F128)),F128&lt;0,F128&lt;&gt;ROUND(F128,2)),"Valor inválido",IF(AND(G128&lt;&gt;"",NOT(ISNUMBER(G128))),"Previsão inválida","OK"))))))))</x:f>
      </x:c>
    </x:row>
    <x:row r="129" ht="25" customHeight="1">
      <x:c r="A129" s="12"/>
      <x:c r="B129" s="12"/>
      <x:c r="C129" s="13"/>
      <x:c r="D129" s="13"/>
      <x:c r="E129" s="18" t="str">
        <x:f>IF(L129="OK",ROUND((D129-C129)*24,2),"")</x:f>
      </x:c>
      <x:c r="F129" s="15"/>
      <x:c r="G129" s="14"/>
      <x:c r="H129" s="19" t="str">
        <x:f>IF(L129="OK",ROUND(SUMIFS('Recebimentos'!$C$8:$C$407,'Recebimentos'!$A$8:$A$407,A129,'Recebimentos'!$F$8:$F$407,"OK"),2),"")</x:f>
      </x:c>
      <x:c r="I129" s="19" t="str">
        <x:f>IF(L129="OK",MAX(0,ROUND(F129-H129,2)),"")</x:f>
      </x:c>
      <x:c r="J129" s="20" t="str">
        <x:f>IF(L129="","",IF(L129&lt;&gt;"OK","Conferir dados",IF(K129&gt;0,"Conferir excedente",IF(I129=0,"Recebido",IF(G129="","Sem previsão",IF(G129&lt;TODAY(),"Em atraso",IF(H129&gt;0,"Parcial","A receber")))))))</x:f>
      </x:c>
      <x:c r="K129" s="19" t="str">
        <x:f>IF(L129="OK",MAX(0,ROUND(H129-F129,2)),"")</x:f>
      </x:c>
      <x:c r="L129" s="20" t="str">
        <x:f>IF(COUNTA(A129:D129,F129:G129)=0,"",IF(A129="","Falta ID",IF(COUNTIFS($A$8:$A$207,A129)&lt;&gt;1,"ID repetido",IF(B129="","Falta local",IF(OR(NOT(ISNUMBER(C129)),NOT(ISNUMBER(D129))),"Falta data/hora",IF(D129&lt;=C129,"Fim deve ser após início",IF(OR(NOT(ISNUMBER(F129)),F129&lt;0,F129&lt;&gt;ROUND(F129,2)),"Valor inválido",IF(AND(G129&lt;&gt;"",NOT(ISNUMBER(G129))),"Previsão inválida","OK"))))))))</x:f>
      </x:c>
    </x:row>
    <x:row r="130" ht="25" customHeight="1">
      <x:c r="A130" s="12"/>
      <x:c r="B130" s="12"/>
      <x:c r="C130" s="13"/>
      <x:c r="D130" s="13"/>
      <x:c r="E130" s="18" t="str">
        <x:f>IF(L130="OK",ROUND((D130-C130)*24,2),"")</x:f>
      </x:c>
      <x:c r="F130" s="15"/>
      <x:c r="G130" s="14"/>
      <x:c r="H130" s="19" t="str">
        <x:f>IF(L130="OK",ROUND(SUMIFS('Recebimentos'!$C$8:$C$407,'Recebimentos'!$A$8:$A$407,A130,'Recebimentos'!$F$8:$F$407,"OK"),2),"")</x:f>
      </x:c>
      <x:c r="I130" s="19" t="str">
        <x:f>IF(L130="OK",MAX(0,ROUND(F130-H130,2)),"")</x:f>
      </x:c>
      <x:c r="J130" s="20" t="str">
        <x:f>IF(L130="","",IF(L130&lt;&gt;"OK","Conferir dados",IF(K130&gt;0,"Conferir excedente",IF(I130=0,"Recebido",IF(G130="","Sem previsão",IF(G130&lt;TODAY(),"Em atraso",IF(H130&gt;0,"Parcial","A receber")))))))</x:f>
      </x:c>
      <x:c r="K130" s="19" t="str">
        <x:f>IF(L130="OK",MAX(0,ROUND(H130-F130,2)),"")</x:f>
      </x:c>
      <x:c r="L130" s="20" t="str">
        <x:f>IF(COUNTA(A130:D130,F130:G130)=0,"",IF(A130="","Falta ID",IF(COUNTIFS($A$8:$A$207,A130)&lt;&gt;1,"ID repetido",IF(B130="","Falta local",IF(OR(NOT(ISNUMBER(C130)),NOT(ISNUMBER(D130))),"Falta data/hora",IF(D130&lt;=C130,"Fim deve ser após início",IF(OR(NOT(ISNUMBER(F130)),F130&lt;0,F130&lt;&gt;ROUND(F130,2)),"Valor inválido",IF(AND(G130&lt;&gt;"",NOT(ISNUMBER(G130))),"Previsão inválida","OK"))))))))</x:f>
      </x:c>
    </x:row>
    <x:row r="131" ht="25" customHeight="1">
      <x:c r="A131" s="12"/>
      <x:c r="B131" s="12"/>
      <x:c r="C131" s="13"/>
      <x:c r="D131" s="13"/>
      <x:c r="E131" s="18" t="str">
        <x:f>IF(L131="OK",ROUND((D131-C131)*24,2),"")</x:f>
      </x:c>
      <x:c r="F131" s="15"/>
      <x:c r="G131" s="14"/>
      <x:c r="H131" s="19" t="str">
        <x:f>IF(L131="OK",ROUND(SUMIFS('Recebimentos'!$C$8:$C$407,'Recebimentos'!$A$8:$A$407,A131,'Recebimentos'!$F$8:$F$407,"OK"),2),"")</x:f>
      </x:c>
      <x:c r="I131" s="19" t="str">
        <x:f>IF(L131="OK",MAX(0,ROUND(F131-H131,2)),"")</x:f>
      </x:c>
      <x:c r="J131" s="20" t="str">
        <x:f>IF(L131="","",IF(L131&lt;&gt;"OK","Conferir dados",IF(K131&gt;0,"Conferir excedente",IF(I131=0,"Recebido",IF(G131="","Sem previsão",IF(G131&lt;TODAY(),"Em atraso",IF(H131&gt;0,"Parcial","A receber")))))))</x:f>
      </x:c>
      <x:c r="K131" s="19" t="str">
        <x:f>IF(L131="OK",MAX(0,ROUND(H131-F131,2)),"")</x:f>
      </x:c>
      <x:c r="L131" s="20" t="str">
        <x:f>IF(COUNTA(A131:D131,F131:G131)=0,"",IF(A131="","Falta ID",IF(COUNTIFS($A$8:$A$207,A131)&lt;&gt;1,"ID repetido",IF(B131="","Falta local",IF(OR(NOT(ISNUMBER(C131)),NOT(ISNUMBER(D131))),"Falta data/hora",IF(D131&lt;=C131,"Fim deve ser após início",IF(OR(NOT(ISNUMBER(F131)),F131&lt;0,F131&lt;&gt;ROUND(F131,2)),"Valor inválido",IF(AND(G131&lt;&gt;"",NOT(ISNUMBER(G131))),"Previsão inválida","OK"))))))))</x:f>
      </x:c>
    </x:row>
    <x:row r="132" ht="25" customHeight="1">
      <x:c r="A132" s="12"/>
      <x:c r="B132" s="12"/>
      <x:c r="C132" s="13"/>
      <x:c r="D132" s="13"/>
      <x:c r="E132" s="18" t="str">
        <x:f>IF(L132="OK",ROUND((D132-C132)*24,2),"")</x:f>
      </x:c>
      <x:c r="F132" s="15"/>
      <x:c r="G132" s="14"/>
      <x:c r="H132" s="19" t="str">
        <x:f>IF(L132="OK",ROUND(SUMIFS('Recebimentos'!$C$8:$C$407,'Recebimentos'!$A$8:$A$407,A132,'Recebimentos'!$F$8:$F$407,"OK"),2),"")</x:f>
      </x:c>
      <x:c r="I132" s="19" t="str">
        <x:f>IF(L132="OK",MAX(0,ROUND(F132-H132,2)),"")</x:f>
      </x:c>
      <x:c r="J132" s="20" t="str">
        <x:f>IF(L132="","",IF(L132&lt;&gt;"OK","Conferir dados",IF(K132&gt;0,"Conferir excedente",IF(I132=0,"Recebido",IF(G132="","Sem previsão",IF(G132&lt;TODAY(),"Em atraso",IF(H132&gt;0,"Parcial","A receber")))))))</x:f>
      </x:c>
      <x:c r="K132" s="19" t="str">
        <x:f>IF(L132="OK",MAX(0,ROUND(H132-F132,2)),"")</x:f>
      </x:c>
      <x:c r="L132" s="20" t="str">
        <x:f>IF(COUNTA(A132:D132,F132:G132)=0,"",IF(A132="","Falta ID",IF(COUNTIFS($A$8:$A$207,A132)&lt;&gt;1,"ID repetido",IF(B132="","Falta local",IF(OR(NOT(ISNUMBER(C132)),NOT(ISNUMBER(D132))),"Falta data/hora",IF(D132&lt;=C132,"Fim deve ser após início",IF(OR(NOT(ISNUMBER(F132)),F132&lt;0,F132&lt;&gt;ROUND(F132,2)),"Valor inválido",IF(AND(G132&lt;&gt;"",NOT(ISNUMBER(G132))),"Previsão inválida","OK"))))))))</x:f>
      </x:c>
    </x:row>
    <x:row r="133" ht="25" customHeight="1">
      <x:c r="A133" s="12"/>
      <x:c r="B133" s="12"/>
      <x:c r="C133" s="13"/>
      <x:c r="D133" s="13"/>
      <x:c r="E133" s="18" t="str">
        <x:f>IF(L133="OK",ROUND((D133-C133)*24,2),"")</x:f>
      </x:c>
      <x:c r="F133" s="15"/>
      <x:c r="G133" s="14"/>
      <x:c r="H133" s="19" t="str">
        <x:f>IF(L133="OK",ROUND(SUMIFS('Recebimentos'!$C$8:$C$407,'Recebimentos'!$A$8:$A$407,A133,'Recebimentos'!$F$8:$F$407,"OK"),2),"")</x:f>
      </x:c>
      <x:c r="I133" s="19" t="str">
        <x:f>IF(L133="OK",MAX(0,ROUND(F133-H133,2)),"")</x:f>
      </x:c>
      <x:c r="J133" s="20" t="str">
        <x:f>IF(L133="","",IF(L133&lt;&gt;"OK","Conferir dados",IF(K133&gt;0,"Conferir excedente",IF(I133=0,"Recebido",IF(G133="","Sem previsão",IF(G133&lt;TODAY(),"Em atraso",IF(H133&gt;0,"Parcial","A receber")))))))</x:f>
      </x:c>
      <x:c r="K133" s="19" t="str">
        <x:f>IF(L133="OK",MAX(0,ROUND(H133-F133,2)),"")</x:f>
      </x:c>
      <x:c r="L133" s="20" t="str">
        <x:f>IF(COUNTA(A133:D133,F133:G133)=0,"",IF(A133="","Falta ID",IF(COUNTIFS($A$8:$A$207,A133)&lt;&gt;1,"ID repetido",IF(B133="","Falta local",IF(OR(NOT(ISNUMBER(C133)),NOT(ISNUMBER(D133))),"Falta data/hora",IF(D133&lt;=C133,"Fim deve ser após início",IF(OR(NOT(ISNUMBER(F133)),F133&lt;0,F133&lt;&gt;ROUND(F133,2)),"Valor inválido",IF(AND(G133&lt;&gt;"",NOT(ISNUMBER(G133))),"Previsão inválida","OK"))))))))</x:f>
      </x:c>
    </x:row>
    <x:row r="134" ht="25" customHeight="1">
      <x:c r="A134" s="12"/>
      <x:c r="B134" s="12"/>
      <x:c r="C134" s="13"/>
      <x:c r="D134" s="13"/>
      <x:c r="E134" s="18" t="str">
        <x:f>IF(L134="OK",ROUND((D134-C134)*24,2),"")</x:f>
      </x:c>
      <x:c r="F134" s="15"/>
      <x:c r="G134" s="14"/>
      <x:c r="H134" s="19" t="str">
        <x:f>IF(L134="OK",ROUND(SUMIFS('Recebimentos'!$C$8:$C$407,'Recebimentos'!$A$8:$A$407,A134,'Recebimentos'!$F$8:$F$407,"OK"),2),"")</x:f>
      </x:c>
      <x:c r="I134" s="19" t="str">
        <x:f>IF(L134="OK",MAX(0,ROUND(F134-H134,2)),"")</x:f>
      </x:c>
      <x:c r="J134" s="20" t="str">
        <x:f>IF(L134="","",IF(L134&lt;&gt;"OK","Conferir dados",IF(K134&gt;0,"Conferir excedente",IF(I134=0,"Recebido",IF(G134="","Sem previsão",IF(G134&lt;TODAY(),"Em atraso",IF(H134&gt;0,"Parcial","A receber")))))))</x:f>
      </x:c>
      <x:c r="K134" s="19" t="str">
        <x:f>IF(L134="OK",MAX(0,ROUND(H134-F134,2)),"")</x:f>
      </x:c>
      <x:c r="L134" s="20" t="str">
        <x:f>IF(COUNTA(A134:D134,F134:G134)=0,"",IF(A134="","Falta ID",IF(COUNTIFS($A$8:$A$207,A134)&lt;&gt;1,"ID repetido",IF(B134="","Falta local",IF(OR(NOT(ISNUMBER(C134)),NOT(ISNUMBER(D134))),"Falta data/hora",IF(D134&lt;=C134,"Fim deve ser após início",IF(OR(NOT(ISNUMBER(F134)),F134&lt;0,F134&lt;&gt;ROUND(F134,2)),"Valor inválido",IF(AND(G134&lt;&gt;"",NOT(ISNUMBER(G134))),"Previsão inválida","OK"))))))))</x:f>
      </x:c>
    </x:row>
    <x:row r="135" ht="25" customHeight="1">
      <x:c r="A135" s="12"/>
      <x:c r="B135" s="12"/>
      <x:c r="C135" s="13"/>
      <x:c r="D135" s="13"/>
      <x:c r="E135" s="18" t="str">
        <x:f>IF(L135="OK",ROUND((D135-C135)*24,2),"")</x:f>
      </x:c>
      <x:c r="F135" s="15"/>
      <x:c r="G135" s="14"/>
      <x:c r="H135" s="19" t="str">
        <x:f>IF(L135="OK",ROUND(SUMIFS('Recebimentos'!$C$8:$C$407,'Recebimentos'!$A$8:$A$407,A135,'Recebimentos'!$F$8:$F$407,"OK"),2),"")</x:f>
      </x:c>
      <x:c r="I135" s="19" t="str">
        <x:f>IF(L135="OK",MAX(0,ROUND(F135-H135,2)),"")</x:f>
      </x:c>
      <x:c r="J135" s="20" t="str">
        <x:f>IF(L135="","",IF(L135&lt;&gt;"OK","Conferir dados",IF(K135&gt;0,"Conferir excedente",IF(I135=0,"Recebido",IF(G135="","Sem previsão",IF(G135&lt;TODAY(),"Em atraso",IF(H135&gt;0,"Parcial","A receber")))))))</x:f>
      </x:c>
      <x:c r="K135" s="19" t="str">
        <x:f>IF(L135="OK",MAX(0,ROUND(H135-F135,2)),"")</x:f>
      </x:c>
      <x:c r="L135" s="20" t="str">
        <x:f>IF(COUNTA(A135:D135,F135:G135)=0,"",IF(A135="","Falta ID",IF(COUNTIFS($A$8:$A$207,A135)&lt;&gt;1,"ID repetido",IF(B135="","Falta local",IF(OR(NOT(ISNUMBER(C135)),NOT(ISNUMBER(D135))),"Falta data/hora",IF(D135&lt;=C135,"Fim deve ser após início",IF(OR(NOT(ISNUMBER(F135)),F135&lt;0,F135&lt;&gt;ROUND(F135,2)),"Valor inválido",IF(AND(G135&lt;&gt;"",NOT(ISNUMBER(G135))),"Previsão inválida","OK"))))))))</x:f>
      </x:c>
    </x:row>
    <x:row r="136" ht="25" customHeight="1">
      <x:c r="A136" s="12"/>
      <x:c r="B136" s="12"/>
      <x:c r="C136" s="13"/>
      <x:c r="D136" s="13"/>
      <x:c r="E136" s="18" t="str">
        <x:f>IF(L136="OK",ROUND((D136-C136)*24,2),"")</x:f>
      </x:c>
      <x:c r="F136" s="15"/>
      <x:c r="G136" s="14"/>
      <x:c r="H136" s="19" t="str">
        <x:f>IF(L136="OK",ROUND(SUMIFS('Recebimentos'!$C$8:$C$407,'Recebimentos'!$A$8:$A$407,A136,'Recebimentos'!$F$8:$F$407,"OK"),2),"")</x:f>
      </x:c>
      <x:c r="I136" s="19" t="str">
        <x:f>IF(L136="OK",MAX(0,ROUND(F136-H136,2)),"")</x:f>
      </x:c>
      <x:c r="J136" s="20" t="str">
        <x:f>IF(L136="","",IF(L136&lt;&gt;"OK","Conferir dados",IF(K136&gt;0,"Conferir excedente",IF(I136=0,"Recebido",IF(G136="","Sem previsão",IF(G136&lt;TODAY(),"Em atraso",IF(H136&gt;0,"Parcial","A receber")))))))</x:f>
      </x:c>
      <x:c r="K136" s="19" t="str">
        <x:f>IF(L136="OK",MAX(0,ROUND(H136-F136,2)),"")</x:f>
      </x:c>
      <x:c r="L136" s="20" t="str">
        <x:f>IF(COUNTA(A136:D136,F136:G136)=0,"",IF(A136="","Falta ID",IF(COUNTIFS($A$8:$A$207,A136)&lt;&gt;1,"ID repetido",IF(B136="","Falta local",IF(OR(NOT(ISNUMBER(C136)),NOT(ISNUMBER(D136))),"Falta data/hora",IF(D136&lt;=C136,"Fim deve ser após início",IF(OR(NOT(ISNUMBER(F136)),F136&lt;0,F136&lt;&gt;ROUND(F136,2)),"Valor inválido",IF(AND(G136&lt;&gt;"",NOT(ISNUMBER(G136))),"Previsão inválida","OK"))))))))</x:f>
      </x:c>
    </x:row>
    <x:row r="137" ht="25" customHeight="1">
      <x:c r="A137" s="12"/>
      <x:c r="B137" s="12"/>
      <x:c r="C137" s="13"/>
      <x:c r="D137" s="13"/>
      <x:c r="E137" s="18" t="str">
        <x:f>IF(L137="OK",ROUND((D137-C137)*24,2),"")</x:f>
      </x:c>
      <x:c r="F137" s="15"/>
      <x:c r="G137" s="14"/>
      <x:c r="H137" s="19" t="str">
        <x:f>IF(L137="OK",ROUND(SUMIFS('Recebimentos'!$C$8:$C$407,'Recebimentos'!$A$8:$A$407,A137,'Recebimentos'!$F$8:$F$407,"OK"),2),"")</x:f>
      </x:c>
      <x:c r="I137" s="19" t="str">
        <x:f>IF(L137="OK",MAX(0,ROUND(F137-H137,2)),"")</x:f>
      </x:c>
      <x:c r="J137" s="20" t="str">
        <x:f>IF(L137="","",IF(L137&lt;&gt;"OK","Conferir dados",IF(K137&gt;0,"Conferir excedente",IF(I137=0,"Recebido",IF(G137="","Sem previsão",IF(G137&lt;TODAY(),"Em atraso",IF(H137&gt;0,"Parcial","A receber")))))))</x:f>
      </x:c>
      <x:c r="K137" s="19" t="str">
        <x:f>IF(L137="OK",MAX(0,ROUND(H137-F137,2)),"")</x:f>
      </x:c>
      <x:c r="L137" s="20" t="str">
        <x:f>IF(COUNTA(A137:D137,F137:G137)=0,"",IF(A137="","Falta ID",IF(COUNTIFS($A$8:$A$207,A137)&lt;&gt;1,"ID repetido",IF(B137="","Falta local",IF(OR(NOT(ISNUMBER(C137)),NOT(ISNUMBER(D137))),"Falta data/hora",IF(D137&lt;=C137,"Fim deve ser após início",IF(OR(NOT(ISNUMBER(F137)),F137&lt;0,F137&lt;&gt;ROUND(F137,2)),"Valor inválido",IF(AND(G137&lt;&gt;"",NOT(ISNUMBER(G137))),"Previsão inválida","OK"))))))))</x:f>
      </x:c>
    </x:row>
    <x:row r="138" ht="25" customHeight="1">
      <x:c r="A138" s="12"/>
      <x:c r="B138" s="12"/>
      <x:c r="C138" s="13"/>
      <x:c r="D138" s="13"/>
      <x:c r="E138" s="18" t="str">
        <x:f>IF(L138="OK",ROUND((D138-C138)*24,2),"")</x:f>
      </x:c>
      <x:c r="F138" s="15"/>
      <x:c r="G138" s="14"/>
      <x:c r="H138" s="19" t="str">
        <x:f>IF(L138="OK",ROUND(SUMIFS('Recebimentos'!$C$8:$C$407,'Recebimentos'!$A$8:$A$407,A138,'Recebimentos'!$F$8:$F$407,"OK"),2),"")</x:f>
      </x:c>
      <x:c r="I138" s="19" t="str">
        <x:f>IF(L138="OK",MAX(0,ROUND(F138-H138,2)),"")</x:f>
      </x:c>
      <x:c r="J138" s="20" t="str">
        <x:f>IF(L138="","",IF(L138&lt;&gt;"OK","Conferir dados",IF(K138&gt;0,"Conferir excedente",IF(I138=0,"Recebido",IF(G138="","Sem previsão",IF(G138&lt;TODAY(),"Em atraso",IF(H138&gt;0,"Parcial","A receber")))))))</x:f>
      </x:c>
      <x:c r="K138" s="19" t="str">
        <x:f>IF(L138="OK",MAX(0,ROUND(H138-F138,2)),"")</x:f>
      </x:c>
      <x:c r="L138" s="20" t="str">
        <x:f>IF(COUNTA(A138:D138,F138:G138)=0,"",IF(A138="","Falta ID",IF(COUNTIFS($A$8:$A$207,A138)&lt;&gt;1,"ID repetido",IF(B138="","Falta local",IF(OR(NOT(ISNUMBER(C138)),NOT(ISNUMBER(D138))),"Falta data/hora",IF(D138&lt;=C138,"Fim deve ser após início",IF(OR(NOT(ISNUMBER(F138)),F138&lt;0,F138&lt;&gt;ROUND(F138,2)),"Valor inválido",IF(AND(G138&lt;&gt;"",NOT(ISNUMBER(G138))),"Previsão inválida","OK"))))))))</x:f>
      </x:c>
    </x:row>
    <x:row r="139" ht="25" customHeight="1">
      <x:c r="A139" s="12"/>
      <x:c r="B139" s="12"/>
      <x:c r="C139" s="13"/>
      <x:c r="D139" s="13"/>
      <x:c r="E139" s="18" t="str">
        <x:f>IF(L139="OK",ROUND((D139-C139)*24,2),"")</x:f>
      </x:c>
      <x:c r="F139" s="15"/>
      <x:c r="G139" s="14"/>
      <x:c r="H139" s="19" t="str">
        <x:f>IF(L139="OK",ROUND(SUMIFS('Recebimentos'!$C$8:$C$407,'Recebimentos'!$A$8:$A$407,A139,'Recebimentos'!$F$8:$F$407,"OK"),2),"")</x:f>
      </x:c>
      <x:c r="I139" s="19" t="str">
        <x:f>IF(L139="OK",MAX(0,ROUND(F139-H139,2)),"")</x:f>
      </x:c>
      <x:c r="J139" s="20" t="str">
        <x:f>IF(L139="","",IF(L139&lt;&gt;"OK","Conferir dados",IF(K139&gt;0,"Conferir excedente",IF(I139=0,"Recebido",IF(G139="","Sem previsão",IF(G139&lt;TODAY(),"Em atraso",IF(H139&gt;0,"Parcial","A receber")))))))</x:f>
      </x:c>
      <x:c r="K139" s="19" t="str">
        <x:f>IF(L139="OK",MAX(0,ROUND(H139-F139,2)),"")</x:f>
      </x:c>
      <x:c r="L139" s="20" t="str">
        <x:f>IF(COUNTA(A139:D139,F139:G139)=0,"",IF(A139="","Falta ID",IF(COUNTIFS($A$8:$A$207,A139)&lt;&gt;1,"ID repetido",IF(B139="","Falta local",IF(OR(NOT(ISNUMBER(C139)),NOT(ISNUMBER(D139))),"Falta data/hora",IF(D139&lt;=C139,"Fim deve ser após início",IF(OR(NOT(ISNUMBER(F139)),F139&lt;0,F139&lt;&gt;ROUND(F139,2)),"Valor inválido",IF(AND(G139&lt;&gt;"",NOT(ISNUMBER(G139))),"Previsão inválida","OK"))))))))</x:f>
      </x:c>
    </x:row>
    <x:row r="140" ht="25" customHeight="1">
      <x:c r="A140" s="12"/>
      <x:c r="B140" s="12"/>
      <x:c r="C140" s="13"/>
      <x:c r="D140" s="13"/>
      <x:c r="E140" s="18" t="str">
        <x:f>IF(L140="OK",ROUND((D140-C140)*24,2),"")</x:f>
      </x:c>
      <x:c r="F140" s="15"/>
      <x:c r="G140" s="14"/>
      <x:c r="H140" s="19" t="str">
        <x:f>IF(L140="OK",ROUND(SUMIFS('Recebimentos'!$C$8:$C$407,'Recebimentos'!$A$8:$A$407,A140,'Recebimentos'!$F$8:$F$407,"OK"),2),"")</x:f>
      </x:c>
      <x:c r="I140" s="19" t="str">
        <x:f>IF(L140="OK",MAX(0,ROUND(F140-H140,2)),"")</x:f>
      </x:c>
      <x:c r="J140" s="20" t="str">
        <x:f>IF(L140="","",IF(L140&lt;&gt;"OK","Conferir dados",IF(K140&gt;0,"Conferir excedente",IF(I140=0,"Recebido",IF(G140="","Sem previsão",IF(G140&lt;TODAY(),"Em atraso",IF(H140&gt;0,"Parcial","A receber")))))))</x:f>
      </x:c>
      <x:c r="K140" s="19" t="str">
        <x:f>IF(L140="OK",MAX(0,ROUND(H140-F140,2)),"")</x:f>
      </x:c>
      <x:c r="L140" s="20" t="str">
        <x:f>IF(COUNTA(A140:D140,F140:G140)=0,"",IF(A140="","Falta ID",IF(COUNTIFS($A$8:$A$207,A140)&lt;&gt;1,"ID repetido",IF(B140="","Falta local",IF(OR(NOT(ISNUMBER(C140)),NOT(ISNUMBER(D140))),"Falta data/hora",IF(D140&lt;=C140,"Fim deve ser após início",IF(OR(NOT(ISNUMBER(F140)),F140&lt;0,F140&lt;&gt;ROUND(F140,2)),"Valor inválido",IF(AND(G140&lt;&gt;"",NOT(ISNUMBER(G140))),"Previsão inválida","OK"))))))))</x:f>
      </x:c>
    </x:row>
    <x:row r="141" ht="25" customHeight="1">
      <x:c r="A141" s="12"/>
      <x:c r="B141" s="12"/>
      <x:c r="C141" s="13"/>
      <x:c r="D141" s="13"/>
      <x:c r="E141" s="18" t="str">
        <x:f>IF(L141="OK",ROUND((D141-C141)*24,2),"")</x:f>
      </x:c>
      <x:c r="F141" s="15"/>
      <x:c r="G141" s="14"/>
      <x:c r="H141" s="19" t="str">
        <x:f>IF(L141="OK",ROUND(SUMIFS('Recebimentos'!$C$8:$C$407,'Recebimentos'!$A$8:$A$407,A141,'Recebimentos'!$F$8:$F$407,"OK"),2),"")</x:f>
      </x:c>
      <x:c r="I141" s="19" t="str">
        <x:f>IF(L141="OK",MAX(0,ROUND(F141-H141,2)),"")</x:f>
      </x:c>
      <x:c r="J141" s="20" t="str">
        <x:f>IF(L141="","",IF(L141&lt;&gt;"OK","Conferir dados",IF(K141&gt;0,"Conferir excedente",IF(I141=0,"Recebido",IF(G141="","Sem previsão",IF(G141&lt;TODAY(),"Em atraso",IF(H141&gt;0,"Parcial","A receber")))))))</x:f>
      </x:c>
      <x:c r="K141" s="19" t="str">
        <x:f>IF(L141="OK",MAX(0,ROUND(H141-F141,2)),"")</x:f>
      </x:c>
      <x:c r="L141" s="20" t="str">
        <x:f>IF(COUNTA(A141:D141,F141:G141)=0,"",IF(A141="","Falta ID",IF(COUNTIFS($A$8:$A$207,A141)&lt;&gt;1,"ID repetido",IF(B141="","Falta local",IF(OR(NOT(ISNUMBER(C141)),NOT(ISNUMBER(D141))),"Falta data/hora",IF(D141&lt;=C141,"Fim deve ser após início",IF(OR(NOT(ISNUMBER(F141)),F141&lt;0,F141&lt;&gt;ROUND(F141,2)),"Valor inválido",IF(AND(G141&lt;&gt;"",NOT(ISNUMBER(G141))),"Previsão inválida","OK"))))))))</x:f>
      </x:c>
    </x:row>
    <x:row r="142" ht="25" customHeight="1">
      <x:c r="A142" s="12"/>
      <x:c r="B142" s="12"/>
      <x:c r="C142" s="13"/>
      <x:c r="D142" s="13"/>
      <x:c r="E142" s="18" t="str">
        <x:f>IF(L142="OK",ROUND((D142-C142)*24,2),"")</x:f>
      </x:c>
      <x:c r="F142" s="15"/>
      <x:c r="G142" s="14"/>
      <x:c r="H142" s="19" t="str">
        <x:f>IF(L142="OK",ROUND(SUMIFS('Recebimentos'!$C$8:$C$407,'Recebimentos'!$A$8:$A$407,A142,'Recebimentos'!$F$8:$F$407,"OK"),2),"")</x:f>
      </x:c>
      <x:c r="I142" s="19" t="str">
        <x:f>IF(L142="OK",MAX(0,ROUND(F142-H142,2)),"")</x:f>
      </x:c>
      <x:c r="J142" s="20" t="str">
        <x:f>IF(L142="","",IF(L142&lt;&gt;"OK","Conferir dados",IF(K142&gt;0,"Conferir excedente",IF(I142=0,"Recebido",IF(G142="","Sem previsão",IF(G142&lt;TODAY(),"Em atraso",IF(H142&gt;0,"Parcial","A receber")))))))</x:f>
      </x:c>
      <x:c r="K142" s="19" t="str">
        <x:f>IF(L142="OK",MAX(0,ROUND(H142-F142,2)),"")</x:f>
      </x:c>
      <x:c r="L142" s="20" t="str">
        <x:f>IF(COUNTA(A142:D142,F142:G142)=0,"",IF(A142="","Falta ID",IF(COUNTIFS($A$8:$A$207,A142)&lt;&gt;1,"ID repetido",IF(B142="","Falta local",IF(OR(NOT(ISNUMBER(C142)),NOT(ISNUMBER(D142))),"Falta data/hora",IF(D142&lt;=C142,"Fim deve ser após início",IF(OR(NOT(ISNUMBER(F142)),F142&lt;0,F142&lt;&gt;ROUND(F142,2)),"Valor inválido",IF(AND(G142&lt;&gt;"",NOT(ISNUMBER(G142))),"Previsão inválida","OK"))))))))</x:f>
      </x:c>
    </x:row>
    <x:row r="143" ht="25" customHeight="1">
      <x:c r="A143" s="12"/>
      <x:c r="B143" s="12"/>
      <x:c r="C143" s="13"/>
      <x:c r="D143" s="13"/>
      <x:c r="E143" s="18" t="str">
        <x:f>IF(L143="OK",ROUND((D143-C143)*24,2),"")</x:f>
      </x:c>
      <x:c r="F143" s="15"/>
      <x:c r="G143" s="14"/>
      <x:c r="H143" s="19" t="str">
        <x:f>IF(L143="OK",ROUND(SUMIFS('Recebimentos'!$C$8:$C$407,'Recebimentos'!$A$8:$A$407,A143,'Recebimentos'!$F$8:$F$407,"OK"),2),"")</x:f>
      </x:c>
      <x:c r="I143" s="19" t="str">
        <x:f>IF(L143="OK",MAX(0,ROUND(F143-H143,2)),"")</x:f>
      </x:c>
      <x:c r="J143" s="20" t="str">
        <x:f>IF(L143="","",IF(L143&lt;&gt;"OK","Conferir dados",IF(K143&gt;0,"Conferir excedente",IF(I143=0,"Recebido",IF(G143="","Sem previsão",IF(G143&lt;TODAY(),"Em atraso",IF(H143&gt;0,"Parcial","A receber")))))))</x:f>
      </x:c>
      <x:c r="K143" s="19" t="str">
        <x:f>IF(L143="OK",MAX(0,ROUND(H143-F143,2)),"")</x:f>
      </x:c>
      <x:c r="L143" s="20" t="str">
        <x:f>IF(COUNTA(A143:D143,F143:G143)=0,"",IF(A143="","Falta ID",IF(COUNTIFS($A$8:$A$207,A143)&lt;&gt;1,"ID repetido",IF(B143="","Falta local",IF(OR(NOT(ISNUMBER(C143)),NOT(ISNUMBER(D143))),"Falta data/hora",IF(D143&lt;=C143,"Fim deve ser após início",IF(OR(NOT(ISNUMBER(F143)),F143&lt;0,F143&lt;&gt;ROUND(F143,2)),"Valor inválido",IF(AND(G143&lt;&gt;"",NOT(ISNUMBER(G143))),"Previsão inválida","OK"))))))))</x:f>
      </x:c>
    </x:row>
    <x:row r="144" ht="25" customHeight="1">
      <x:c r="A144" s="12"/>
      <x:c r="B144" s="12"/>
      <x:c r="C144" s="13"/>
      <x:c r="D144" s="13"/>
      <x:c r="E144" s="18" t="str">
        <x:f>IF(L144="OK",ROUND((D144-C144)*24,2),"")</x:f>
      </x:c>
      <x:c r="F144" s="15"/>
      <x:c r="G144" s="14"/>
      <x:c r="H144" s="19" t="str">
        <x:f>IF(L144="OK",ROUND(SUMIFS('Recebimentos'!$C$8:$C$407,'Recebimentos'!$A$8:$A$407,A144,'Recebimentos'!$F$8:$F$407,"OK"),2),"")</x:f>
      </x:c>
      <x:c r="I144" s="19" t="str">
        <x:f>IF(L144="OK",MAX(0,ROUND(F144-H144,2)),"")</x:f>
      </x:c>
      <x:c r="J144" s="20" t="str">
        <x:f>IF(L144="","",IF(L144&lt;&gt;"OK","Conferir dados",IF(K144&gt;0,"Conferir excedente",IF(I144=0,"Recebido",IF(G144="","Sem previsão",IF(G144&lt;TODAY(),"Em atraso",IF(H144&gt;0,"Parcial","A receber")))))))</x:f>
      </x:c>
      <x:c r="K144" s="19" t="str">
        <x:f>IF(L144="OK",MAX(0,ROUND(H144-F144,2)),"")</x:f>
      </x:c>
      <x:c r="L144" s="20" t="str">
        <x:f>IF(COUNTA(A144:D144,F144:G144)=0,"",IF(A144="","Falta ID",IF(COUNTIFS($A$8:$A$207,A144)&lt;&gt;1,"ID repetido",IF(B144="","Falta local",IF(OR(NOT(ISNUMBER(C144)),NOT(ISNUMBER(D144))),"Falta data/hora",IF(D144&lt;=C144,"Fim deve ser após início",IF(OR(NOT(ISNUMBER(F144)),F144&lt;0,F144&lt;&gt;ROUND(F144,2)),"Valor inválido",IF(AND(G144&lt;&gt;"",NOT(ISNUMBER(G144))),"Previsão inválida","OK"))))))))</x:f>
      </x:c>
    </x:row>
    <x:row r="145" ht="25" customHeight="1">
      <x:c r="A145" s="12"/>
      <x:c r="B145" s="12"/>
      <x:c r="C145" s="13"/>
      <x:c r="D145" s="13"/>
      <x:c r="E145" s="18" t="str">
        <x:f>IF(L145="OK",ROUND((D145-C145)*24,2),"")</x:f>
      </x:c>
      <x:c r="F145" s="15"/>
      <x:c r="G145" s="14"/>
      <x:c r="H145" s="19" t="str">
        <x:f>IF(L145="OK",ROUND(SUMIFS('Recebimentos'!$C$8:$C$407,'Recebimentos'!$A$8:$A$407,A145,'Recebimentos'!$F$8:$F$407,"OK"),2),"")</x:f>
      </x:c>
      <x:c r="I145" s="19" t="str">
        <x:f>IF(L145="OK",MAX(0,ROUND(F145-H145,2)),"")</x:f>
      </x:c>
      <x:c r="J145" s="20" t="str">
        <x:f>IF(L145="","",IF(L145&lt;&gt;"OK","Conferir dados",IF(K145&gt;0,"Conferir excedente",IF(I145=0,"Recebido",IF(G145="","Sem previsão",IF(G145&lt;TODAY(),"Em atraso",IF(H145&gt;0,"Parcial","A receber")))))))</x:f>
      </x:c>
      <x:c r="K145" s="19" t="str">
        <x:f>IF(L145="OK",MAX(0,ROUND(H145-F145,2)),"")</x:f>
      </x:c>
      <x:c r="L145" s="20" t="str">
        <x:f>IF(COUNTA(A145:D145,F145:G145)=0,"",IF(A145="","Falta ID",IF(COUNTIFS($A$8:$A$207,A145)&lt;&gt;1,"ID repetido",IF(B145="","Falta local",IF(OR(NOT(ISNUMBER(C145)),NOT(ISNUMBER(D145))),"Falta data/hora",IF(D145&lt;=C145,"Fim deve ser após início",IF(OR(NOT(ISNUMBER(F145)),F145&lt;0,F145&lt;&gt;ROUND(F145,2)),"Valor inválido",IF(AND(G145&lt;&gt;"",NOT(ISNUMBER(G145))),"Previsão inválida","OK"))))))))</x:f>
      </x:c>
    </x:row>
    <x:row r="146" ht="25" customHeight="1">
      <x:c r="A146" s="12"/>
      <x:c r="B146" s="12"/>
      <x:c r="C146" s="13"/>
      <x:c r="D146" s="13"/>
      <x:c r="E146" s="18" t="str">
        <x:f>IF(L146="OK",ROUND((D146-C146)*24,2),"")</x:f>
      </x:c>
      <x:c r="F146" s="15"/>
      <x:c r="G146" s="14"/>
      <x:c r="H146" s="19" t="str">
        <x:f>IF(L146="OK",ROUND(SUMIFS('Recebimentos'!$C$8:$C$407,'Recebimentos'!$A$8:$A$407,A146,'Recebimentos'!$F$8:$F$407,"OK"),2),"")</x:f>
      </x:c>
      <x:c r="I146" s="19" t="str">
        <x:f>IF(L146="OK",MAX(0,ROUND(F146-H146,2)),"")</x:f>
      </x:c>
      <x:c r="J146" s="20" t="str">
        <x:f>IF(L146="","",IF(L146&lt;&gt;"OK","Conferir dados",IF(K146&gt;0,"Conferir excedente",IF(I146=0,"Recebido",IF(G146="","Sem previsão",IF(G146&lt;TODAY(),"Em atraso",IF(H146&gt;0,"Parcial","A receber")))))))</x:f>
      </x:c>
      <x:c r="K146" s="19" t="str">
        <x:f>IF(L146="OK",MAX(0,ROUND(H146-F146,2)),"")</x:f>
      </x:c>
      <x:c r="L146" s="20" t="str">
        <x:f>IF(COUNTA(A146:D146,F146:G146)=0,"",IF(A146="","Falta ID",IF(COUNTIFS($A$8:$A$207,A146)&lt;&gt;1,"ID repetido",IF(B146="","Falta local",IF(OR(NOT(ISNUMBER(C146)),NOT(ISNUMBER(D146))),"Falta data/hora",IF(D146&lt;=C146,"Fim deve ser após início",IF(OR(NOT(ISNUMBER(F146)),F146&lt;0,F146&lt;&gt;ROUND(F146,2)),"Valor inválido",IF(AND(G146&lt;&gt;"",NOT(ISNUMBER(G146))),"Previsão inválida","OK"))))))))</x:f>
      </x:c>
    </x:row>
    <x:row r="147" ht="25" customHeight="1">
      <x:c r="A147" s="12"/>
      <x:c r="B147" s="12"/>
      <x:c r="C147" s="13"/>
      <x:c r="D147" s="13"/>
      <x:c r="E147" s="18" t="str">
        <x:f>IF(L147="OK",ROUND((D147-C147)*24,2),"")</x:f>
      </x:c>
      <x:c r="F147" s="15"/>
      <x:c r="G147" s="14"/>
      <x:c r="H147" s="19" t="str">
        <x:f>IF(L147="OK",ROUND(SUMIFS('Recebimentos'!$C$8:$C$407,'Recebimentos'!$A$8:$A$407,A147,'Recebimentos'!$F$8:$F$407,"OK"),2),"")</x:f>
      </x:c>
      <x:c r="I147" s="19" t="str">
        <x:f>IF(L147="OK",MAX(0,ROUND(F147-H147,2)),"")</x:f>
      </x:c>
      <x:c r="J147" s="20" t="str">
        <x:f>IF(L147="","",IF(L147&lt;&gt;"OK","Conferir dados",IF(K147&gt;0,"Conferir excedente",IF(I147=0,"Recebido",IF(G147="","Sem previsão",IF(G147&lt;TODAY(),"Em atraso",IF(H147&gt;0,"Parcial","A receber")))))))</x:f>
      </x:c>
      <x:c r="K147" s="19" t="str">
        <x:f>IF(L147="OK",MAX(0,ROUND(H147-F147,2)),"")</x:f>
      </x:c>
      <x:c r="L147" s="20" t="str">
        <x:f>IF(COUNTA(A147:D147,F147:G147)=0,"",IF(A147="","Falta ID",IF(COUNTIFS($A$8:$A$207,A147)&lt;&gt;1,"ID repetido",IF(B147="","Falta local",IF(OR(NOT(ISNUMBER(C147)),NOT(ISNUMBER(D147))),"Falta data/hora",IF(D147&lt;=C147,"Fim deve ser após início",IF(OR(NOT(ISNUMBER(F147)),F147&lt;0,F147&lt;&gt;ROUND(F147,2)),"Valor inválido",IF(AND(G147&lt;&gt;"",NOT(ISNUMBER(G147))),"Previsão inválida","OK"))))))))</x:f>
      </x:c>
    </x:row>
    <x:row r="148" ht="25" customHeight="1">
      <x:c r="A148" s="12"/>
      <x:c r="B148" s="12"/>
      <x:c r="C148" s="13"/>
      <x:c r="D148" s="13"/>
      <x:c r="E148" s="18" t="str">
        <x:f>IF(L148="OK",ROUND((D148-C148)*24,2),"")</x:f>
      </x:c>
      <x:c r="F148" s="15"/>
      <x:c r="G148" s="14"/>
      <x:c r="H148" s="19" t="str">
        <x:f>IF(L148="OK",ROUND(SUMIFS('Recebimentos'!$C$8:$C$407,'Recebimentos'!$A$8:$A$407,A148,'Recebimentos'!$F$8:$F$407,"OK"),2),"")</x:f>
      </x:c>
      <x:c r="I148" s="19" t="str">
        <x:f>IF(L148="OK",MAX(0,ROUND(F148-H148,2)),"")</x:f>
      </x:c>
      <x:c r="J148" s="20" t="str">
        <x:f>IF(L148="","",IF(L148&lt;&gt;"OK","Conferir dados",IF(K148&gt;0,"Conferir excedente",IF(I148=0,"Recebido",IF(G148="","Sem previsão",IF(G148&lt;TODAY(),"Em atraso",IF(H148&gt;0,"Parcial","A receber")))))))</x:f>
      </x:c>
      <x:c r="K148" s="19" t="str">
        <x:f>IF(L148="OK",MAX(0,ROUND(H148-F148,2)),"")</x:f>
      </x:c>
      <x:c r="L148" s="20" t="str">
        <x:f>IF(COUNTA(A148:D148,F148:G148)=0,"",IF(A148="","Falta ID",IF(COUNTIFS($A$8:$A$207,A148)&lt;&gt;1,"ID repetido",IF(B148="","Falta local",IF(OR(NOT(ISNUMBER(C148)),NOT(ISNUMBER(D148))),"Falta data/hora",IF(D148&lt;=C148,"Fim deve ser após início",IF(OR(NOT(ISNUMBER(F148)),F148&lt;0,F148&lt;&gt;ROUND(F148,2)),"Valor inválido",IF(AND(G148&lt;&gt;"",NOT(ISNUMBER(G148))),"Previsão inválida","OK"))))))))</x:f>
      </x:c>
    </x:row>
    <x:row r="149" ht="25" customHeight="1">
      <x:c r="A149" s="12"/>
      <x:c r="B149" s="12"/>
      <x:c r="C149" s="13"/>
      <x:c r="D149" s="13"/>
      <x:c r="E149" s="18" t="str">
        <x:f>IF(L149="OK",ROUND((D149-C149)*24,2),"")</x:f>
      </x:c>
      <x:c r="F149" s="15"/>
      <x:c r="G149" s="14"/>
      <x:c r="H149" s="19" t="str">
        <x:f>IF(L149="OK",ROUND(SUMIFS('Recebimentos'!$C$8:$C$407,'Recebimentos'!$A$8:$A$407,A149,'Recebimentos'!$F$8:$F$407,"OK"),2),"")</x:f>
      </x:c>
      <x:c r="I149" s="19" t="str">
        <x:f>IF(L149="OK",MAX(0,ROUND(F149-H149,2)),"")</x:f>
      </x:c>
      <x:c r="J149" s="20" t="str">
        <x:f>IF(L149="","",IF(L149&lt;&gt;"OK","Conferir dados",IF(K149&gt;0,"Conferir excedente",IF(I149=0,"Recebido",IF(G149="","Sem previsão",IF(G149&lt;TODAY(),"Em atraso",IF(H149&gt;0,"Parcial","A receber")))))))</x:f>
      </x:c>
      <x:c r="K149" s="19" t="str">
        <x:f>IF(L149="OK",MAX(0,ROUND(H149-F149,2)),"")</x:f>
      </x:c>
      <x:c r="L149" s="20" t="str">
        <x:f>IF(COUNTA(A149:D149,F149:G149)=0,"",IF(A149="","Falta ID",IF(COUNTIFS($A$8:$A$207,A149)&lt;&gt;1,"ID repetido",IF(B149="","Falta local",IF(OR(NOT(ISNUMBER(C149)),NOT(ISNUMBER(D149))),"Falta data/hora",IF(D149&lt;=C149,"Fim deve ser após início",IF(OR(NOT(ISNUMBER(F149)),F149&lt;0,F149&lt;&gt;ROUND(F149,2)),"Valor inválido",IF(AND(G149&lt;&gt;"",NOT(ISNUMBER(G149))),"Previsão inválida","OK"))))))))</x:f>
      </x:c>
    </x:row>
    <x:row r="150" ht="25" customHeight="1">
      <x:c r="A150" s="12"/>
      <x:c r="B150" s="12"/>
      <x:c r="C150" s="13"/>
      <x:c r="D150" s="13"/>
      <x:c r="E150" s="18" t="str">
        <x:f>IF(L150="OK",ROUND((D150-C150)*24,2),"")</x:f>
      </x:c>
      <x:c r="F150" s="15"/>
      <x:c r="G150" s="14"/>
      <x:c r="H150" s="19" t="str">
        <x:f>IF(L150="OK",ROUND(SUMIFS('Recebimentos'!$C$8:$C$407,'Recebimentos'!$A$8:$A$407,A150,'Recebimentos'!$F$8:$F$407,"OK"),2),"")</x:f>
      </x:c>
      <x:c r="I150" s="19" t="str">
        <x:f>IF(L150="OK",MAX(0,ROUND(F150-H150,2)),"")</x:f>
      </x:c>
      <x:c r="J150" s="20" t="str">
        <x:f>IF(L150="","",IF(L150&lt;&gt;"OK","Conferir dados",IF(K150&gt;0,"Conferir excedente",IF(I150=0,"Recebido",IF(G150="","Sem previsão",IF(G150&lt;TODAY(),"Em atraso",IF(H150&gt;0,"Parcial","A receber")))))))</x:f>
      </x:c>
      <x:c r="K150" s="19" t="str">
        <x:f>IF(L150="OK",MAX(0,ROUND(H150-F150,2)),"")</x:f>
      </x:c>
      <x:c r="L150" s="20" t="str">
        <x:f>IF(COUNTA(A150:D150,F150:G150)=0,"",IF(A150="","Falta ID",IF(COUNTIFS($A$8:$A$207,A150)&lt;&gt;1,"ID repetido",IF(B150="","Falta local",IF(OR(NOT(ISNUMBER(C150)),NOT(ISNUMBER(D150))),"Falta data/hora",IF(D150&lt;=C150,"Fim deve ser após início",IF(OR(NOT(ISNUMBER(F150)),F150&lt;0,F150&lt;&gt;ROUND(F150,2)),"Valor inválido",IF(AND(G150&lt;&gt;"",NOT(ISNUMBER(G150))),"Previsão inválida","OK"))))))))</x:f>
      </x:c>
    </x:row>
    <x:row r="151" ht="25" customHeight="1">
      <x:c r="A151" s="12"/>
      <x:c r="B151" s="12"/>
      <x:c r="C151" s="13"/>
      <x:c r="D151" s="13"/>
      <x:c r="E151" s="18" t="str">
        <x:f>IF(L151="OK",ROUND((D151-C151)*24,2),"")</x:f>
      </x:c>
      <x:c r="F151" s="15"/>
      <x:c r="G151" s="14"/>
      <x:c r="H151" s="19" t="str">
        <x:f>IF(L151="OK",ROUND(SUMIFS('Recebimentos'!$C$8:$C$407,'Recebimentos'!$A$8:$A$407,A151,'Recebimentos'!$F$8:$F$407,"OK"),2),"")</x:f>
      </x:c>
      <x:c r="I151" s="19" t="str">
        <x:f>IF(L151="OK",MAX(0,ROUND(F151-H151,2)),"")</x:f>
      </x:c>
      <x:c r="J151" s="20" t="str">
        <x:f>IF(L151="","",IF(L151&lt;&gt;"OK","Conferir dados",IF(K151&gt;0,"Conferir excedente",IF(I151=0,"Recebido",IF(G151="","Sem previsão",IF(G151&lt;TODAY(),"Em atraso",IF(H151&gt;0,"Parcial","A receber")))))))</x:f>
      </x:c>
      <x:c r="K151" s="19" t="str">
        <x:f>IF(L151="OK",MAX(0,ROUND(H151-F151,2)),"")</x:f>
      </x:c>
      <x:c r="L151" s="20" t="str">
        <x:f>IF(COUNTA(A151:D151,F151:G151)=0,"",IF(A151="","Falta ID",IF(COUNTIFS($A$8:$A$207,A151)&lt;&gt;1,"ID repetido",IF(B151="","Falta local",IF(OR(NOT(ISNUMBER(C151)),NOT(ISNUMBER(D151))),"Falta data/hora",IF(D151&lt;=C151,"Fim deve ser após início",IF(OR(NOT(ISNUMBER(F151)),F151&lt;0,F151&lt;&gt;ROUND(F151,2)),"Valor inválido",IF(AND(G151&lt;&gt;"",NOT(ISNUMBER(G151))),"Previsão inválida","OK"))))))))</x:f>
      </x:c>
    </x:row>
    <x:row r="152" ht="25" customHeight="1">
      <x:c r="A152" s="12"/>
      <x:c r="B152" s="12"/>
      <x:c r="C152" s="13"/>
      <x:c r="D152" s="13"/>
      <x:c r="E152" s="18" t="str">
        <x:f>IF(L152="OK",ROUND((D152-C152)*24,2),"")</x:f>
      </x:c>
      <x:c r="F152" s="15"/>
      <x:c r="G152" s="14"/>
      <x:c r="H152" s="19" t="str">
        <x:f>IF(L152="OK",ROUND(SUMIFS('Recebimentos'!$C$8:$C$407,'Recebimentos'!$A$8:$A$407,A152,'Recebimentos'!$F$8:$F$407,"OK"),2),"")</x:f>
      </x:c>
      <x:c r="I152" s="19" t="str">
        <x:f>IF(L152="OK",MAX(0,ROUND(F152-H152,2)),"")</x:f>
      </x:c>
      <x:c r="J152" s="20" t="str">
        <x:f>IF(L152="","",IF(L152&lt;&gt;"OK","Conferir dados",IF(K152&gt;0,"Conferir excedente",IF(I152=0,"Recebido",IF(G152="","Sem previsão",IF(G152&lt;TODAY(),"Em atraso",IF(H152&gt;0,"Parcial","A receber")))))))</x:f>
      </x:c>
      <x:c r="K152" s="19" t="str">
        <x:f>IF(L152="OK",MAX(0,ROUND(H152-F152,2)),"")</x:f>
      </x:c>
      <x:c r="L152" s="20" t="str">
        <x:f>IF(COUNTA(A152:D152,F152:G152)=0,"",IF(A152="","Falta ID",IF(COUNTIFS($A$8:$A$207,A152)&lt;&gt;1,"ID repetido",IF(B152="","Falta local",IF(OR(NOT(ISNUMBER(C152)),NOT(ISNUMBER(D152))),"Falta data/hora",IF(D152&lt;=C152,"Fim deve ser após início",IF(OR(NOT(ISNUMBER(F152)),F152&lt;0,F152&lt;&gt;ROUND(F152,2)),"Valor inválido",IF(AND(G152&lt;&gt;"",NOT(ISNUMBER(G152))),"Previsão inválida","OK"))))))))</x:f>
      </x:c>
    </x:row>
    <x:row r="153" ht="25" customHeight="1">
      <x:c r="A153" s="12"/>
      <x:c r="B153" s="12"/>
      <x:c r="C153" s="13"/>
      <x:c r="D153" s="13"/>
      <x:c r="E153" s="18" t="str">
        <x:f>IF(L153="OK",ROUND((D153-C153)*24,2),"")</x:f>
      </x:c>
      <x:c r="F153" s="15"/>
      <x:c r="G153" s="14"/>
      <x:c r="H153" s="19" t="str">
        <x:f>IF(L153="OK",ROUND(SUMIFS('Recebimentos'!$C$8:$C$407,'Recebimentos'!$A$8:$A$407,A153,'Recebimentos'!$F$8:$F$407,"OK"),2),"")</x:f>
      </x:c>
      <x:c r="I153" s="19" t="str">
        <x:f>IF(L153="OK",MAX(0,ROUND(F153-H153,2)),"")</x:f>
      </x:c>
      <x:c r="J153" s="20" t="str">
        <x:f>IF(L153="","",IF(L153&lt;&gt;"OK","Conferir dados",IF(K153&gt;0,"Conferir excedente",IF(I153=0,"Recebido",IF(G153="","Sem previsão",IF(G153&lt;TODAY(),"Em atraso",IF(H153&gt;0,"Parcial","A receber")))))))</x:f>
      </x:c>
      <x:c r="K153" s="19" t="str">
        <x:f>IF(L153="OK",MAX(0,ROUND(H153-F153,2)),"")</x:f>
      </x:c>
      <x:c r="L153" s="20" t="str">
        <x:f>IF(COUNTA(A153:D153,F153:G153)=0,"",IF(A153="","Falta ID",IF(COUNTIFS($A$8:$A$207,A153)&lt;&gt;1,"ID repetido",IF(B153="","Falta local",IF(OR(NOT(ISNUMBER(C153)),NOT(ISNUMBER(D153))),"Falta data/hora",IF(D153&lt;=C153,"Fim deve ser após início",IF(OR(NOT(ISNUMBER(F153)),F153&lt;0,F153&lt;&gt;ROUND(F153,2)),"Valor inválido",IF(AND(G153&lt;&gt;"",NOT(ISNUMBER(G153))),"Previsão inválida","OK"))))))))</x:f>
      </x:c>
    </x:row>
    <x:row r="154" ht="25" customHeight="1">
      <x:c r="A154" s="12"/>
      <x:c r="B154" s="12"/>
      <x:c r="C154" s="13"/>
      <x:c r="D154" s="13"/>
      <x:c r="E154" s="18" t="str">
        <x:f>IF(L154="OK",ROUND((D154-C154)*24,2),"")</x:f>
      </x:c>
      <x:c r="F154" s="15"/>
      <x:c r="G154" s="14"/>
      <x:c r="H154" s="19" t="str">
        <x:f>IF(L154="OK",ROUND(SUMIFS('Recebimentos'!$C$8:$C$407,'Recebimentos'!$A$8:$A$407,A154,'Recebimentos'!$F$8:$F$407,"OK"),2),"")</x:f>
      </x:c>
      <x:c r="I154" s="19" t="str">
        <x:f>IF(L154="OK",MAX(0,ROUND(F154-H154,2)),"")</x:f>
      </x:c>
      <x:c r="J154" s="20" t="str">
        <x:f>IF(L154="","",IF(L154&lt;&gt;"OK","Conferir dados",IF(K154&gt;0,"Conferir excedente",IF(I154=0,"Recebido",IF(G154="","Sem previsão",IF(G154&lt;TODAY(),"Em atraso",IF(H154&gt;0,"Parcial","A receber")))))))</x:f>
      </x:c>
      <x:c r="K154" s="19" t="str">
        <x:f>IF(L154="OK",MAX(0,ROUND(H154-F154,2)),"")</x:f>
      </x:c>
      <x:c r="L154" s="20" t="str">
        <x:f>IF(COUNTA(A154:D154,F154:G154)=0,"",IF(A154="","Falta ID",IF(COUNTIFS($A$8:$A$207,A154)&lt;&gt;1,"ID repetido",IF(B154="","Falta local",IF(OR(NOT(ISNUMBER(C154)),NOT(ISNUMBER(D154))),"Falta data/hora",IF(D154&lt;=C154,"Fim deve ser após início",IF(OR(NOT(ISNUMBER(F154)),F154&lt;0,F154&lt;&gt;ROUND(F154,2)),"Valor inválido",IF(AND(G154&lt;&gt;"",NOT(ISNUMBER(G154))),"Previsão inválida","OK"))))))))</x:f>
      </x:c>
    </x:row>
    <x:row r="155" ht="25" customHeight="1">
      <x:c r="A155" s="12"/>
      <x:c r="B155" s="12"/>
      <x:c r="C155" s="13"/>
      <x:c r="D155" s="13"/>
      <x:c r="E155" s="18" t="str">
        <x:f>IF(L155="OK",ROUND((D155-C155)*24,2),"")</x:f>
      </x:c>
      <x:c r="F155" s="15"/>
      <x:c r="G155" s="14"/>
      <x:c r="H155" s="19" t="str">
        <x:f>IF(L155="OK",ROUND(SUMIFS('Recebimentos'!$C$8:$C$407,'Recebimentos'!$A$8:$A$407,A155,'Recebimentos'!$F$8:$F$407,"OK"),2),"")</x:f>
      </x:c>
      <x:c r="I155" s="19" t="str">
        <x:f>IF(L155="OK",MAX(0,ROUND(F155-H155,2)),"")</x:f>
      </x:c>
      <x:c r="J155" s="20" t="str">
        <x:f>IF(L155="","",IF(L155&lt;&gt;"OK","Conferir dados",IF(K155&gt;0,"Conferir excedente",IF(I155=0,"Recebido",IF(G155="","Sem previsão",IF(G155&lt;TODAY(),"Em atraso",IF(H155&gt;0,"Parcial","A receber")))))))</x:f>
      </x:c>
      <x:c r="K155" s="19" t="str">
        <x:f>IF(L155="OK",MAX(0,ROUND(H155-F155,2)),"")</x:f>
      </x:c>
      <x:c r="L155" s="20" t="str">
        <x:f>IF(COUNTA(A155:D155,F155:G155)=0,"",IF(A155="","Falta ID",IF(COUNTIFS($A$8:$A$207,A155)&lt;&gt;1,"ID repetido",IF(B155="","Falta local",IF(OR(NOT(ISNUMBER(C155)),NOT(ISNUMBER(D155))),"Falta data/hora",IF(D155&lt;=C155,"Fim deve ser após início",IF(OR(NOT(ISNUMBER(F155)),F155&lt;0,F155&lt;&gt;ROUND(F155,2)),"Valor inválido",IF(AND(G155&lt;&gt;"",NOT(ISNUMBER(G155))),"Previsão inválida","OK"))))))))</x:f>
      </x:c>
    </x:row>
    <x:row r="156" ht="25" customHeight="1">
      <x:c r="A156" s="12"/>
      <x:c r="B156" s="12"/>
      <x:c r="C156" s="13"/>
      <x:c r="D156" s="13"/>
      <x:c r="E156" s="18" t="str">
        <x:f>IF(L156="OK",ROUND((D156-C156)*24,2),"")</x:f>
      </x:c>
      <x:c r="F156" s="15"/>
      <x:c r="G156" s="14"/>
      <x:c r="H156" s="19" t="str">
        <x:f>IF(L156="OK",ROUND(SUMIFS('Recebimentos'!$C$8:$C$407,'Recebimentos'!$A$8:$A$407,A156,'Recebimentos'!$F$8:$F$407,"OK"),2),"")</x:f>
      </x:c>
      <x:c r="I156" s="19" t="str">
        <x:f>IF(L156="OK",MAX(0,ROUND(F156-H156,2)),"")</x:f>
      </x:c>
      <x:c r="J156" s="20" t="str">
        <x:f>IF(L156="","",IF(L156&lt;&gt;"OK","Conferir dados",IF(K156&gt;0,"Conferir excedente",IF(I156=0,"Recebido",IF(G156="","Sem previsão",IF(G156&lt;TODAY(),"Em atraso",IF(H156&gt;0,"Parcial","A receber")))))))</x:f>
      </x:c>
      <x:c r="K156" s="19" t="str">
        <x:f>IF(L156="OK",MAX(0,ROUND(H156-F156,2)),"")</x:f>
      </x:c>
      <x:c r="L156" s="20" t="str">
        <x:f>IF(COUNTA(A156:D156,F156:G156)=0,"",IF(A156="","Falta ID",IF(COUNTIFS($A$8:$A$207,A156)&lt;&gt;1,"ID repetido",IF(B156="","Falta local",IF(OR(NOT(ISNUMBER(C156)),NOT(ISNUMBER(D156))),"Falta data/hora",IF(D156&lt;=C156,"Fim deve ser após início",IF(OR(NOT(ISNUMBER(F156)),F156&lt;0,F156&lt;&gt;ROUND(F156,2)),"Valor inválido",IF(AND(G156&lt;&gt;"",NOT(ISNUMBER(G156))),"Previsão inválida","OK"))))))))</x:f>
      </x:c>
    </x:row>
    <x:row r="157" ht="25" customHeight="1">
      <x:c r="A157" s="12"/>
      <x:c r="B157" s="12"/>
      <x:c r="C157" s="13"/>
      <x:c r="D157" s="13"/>
      <x:c r="E157" s="18" t="str">
        <x:f>IF(L157="OK",ROUND((D157-C157)*24,2),"")</x:f>
      </x:c>
      <x:c r="F157" s="15"/>
      <x:c r="G157" s="14"/>
      <x:c r="H157" s="19" t="str">
        <x:f>IF(L157="OK",ROUND(SUMIFS('Recebimentos'!$C$8:$C$407,'Recebimentos'!$A$8:$A$407,A157,'Recebimentos'!$F$8:$F$407,"OK"),2),"")</x:f>
      </x:c>
      <x:c r="I157" s="19" t="str">
        <x:f>IF(L157="OK",MAX(0,ROUND(F157-H157,2)),"")</x:f>
      </x:c>
      <x:c r="J157" s="20" t="str">
        <x:f>IF(L157="","",IF(L157&lt;&gt;"OK","Conferir dados",IF(K157&gt;0,"Conferir excedente",IF(I157=0,"Recebido",IF(G157="","Sem previsão",IF(G157&lt;TODAY(),"Em atraso",IF(H157&gt;0,"Parcial","A receber")))))))</x:f>
      </x:c>
      <x:c r="K157" s="19" t="str">
        <x:f>IF(L157="OK",MAX(0,ROUND(H157-F157,2)),"")</x:f>
      </x:c>
      <x:c r="L157" s="20" t="str">
        <x:f>IF(COUNTA(A157:D157,F157:G157)=0,"",IF(A157="","Falta ID",IF(COUNTIFS($A$8:$A$207,A157)&lt;&gt;1,"ID repetido",IF(B157="","Falta local",IF(OR(NOT(ISNUMBER(C157)),NOT(ISNUMBER(D157))),"Falta data/hora",IF(D157&lt;=C157,"Fim deve ser após início",IF(OR(NOT(ISNUMBER(F157)),F157&lt;0,F157&lt;&gt;ROUND(F157,2)),"Valor inválido",IF(AND(G157&lt;&gt;"",NOT(ISNUMBER(G157))),"Previsão inválida","OK"))))))))</x:f>
      </x:c>
    </x:row>
    <x:row r="158" ht="25" customHeight="1">
      <x:c r="A158" s="12"/>
      <x:c r="B158" s="12"/>
      <x:c r="C158" s="13"/>
      <x:c r="D158" s="13"/>
      <x:c r="E158" s="18" t="str">
        <x:f>IF(L158="OK",ROUND((D158-C158)*24,2),"")</x:f>
      </x:c>
      <x:c r="F158" s="15"/>
      <x:c r="G158" s="14"/>
      <x:c r="H158" s="19" t="str">
        <x:f>IF(L158="OK",ROUND(SUMIFS('Recebimentos'!$C$8:$C$407,'Recebimentos'!$A$8:$A$407,A158,'Recebimentos'!$F$8:$F$407,"OK"),2),"")</x:f>
      </x:c>
      <x:c r="I158" s="19" t="str">
        <x:f>IF(L158="OK",MAX(0,ROUND(F158-H158,2)),"")</x:f>
      </x:c>
      <x:c r="J158" s="20" t="str">
        <x:f>IF(L158="","",IF(L158&lt;&gt;"OK","Conferir dados",IF(K158&gt;0,"Conferir excedente",IF(I158=0,"Recebido",IF(G158="","Sem previsão",IF(G158&lt;TODAY(),"Em atraso",IF(H158&gt;0,"Parcial","A receber")))))))</x:f>
      </x:c>
      <x:c r="K158" s="19" t="str">
        <x:f>IF(L158="OK",MAX(0,ROUND(H158-F158,2)),"")</x:f>
      </x:c>
      <x:c r="L158" s="20" t="str">
        <x:f>IF(COUNTA(A158:D158,F158:G158)=0,"",IF(A158="","Falta ID",IF(COUNTIFS($A$8:$A$207,A158)&lt;&gt;1,"ID repetido",IF(B158="","Falta local",IF(OR(NOT(ISNUMBER(C158)),NOT(ISNUMBER(D158))),"Falta data/hora",IF(D158&lt;=C158,"Fim deve ser após início",IF(OR(NOT(ISNUMBER(F158)),F158&lt;0,F158&lt;&gt;ROUND(F158,2)),"Valor inválido",IF(AND(G158&lt;&gt;"",NOT(ISNUMBER(G158))),"Previsão inválida","OK"))))))))</x:f>
      </x:c>
    </x:row>
    <x:row r="159" ht="25" customHeight="1">
      <x:c r="A159" s="12"/>
      <x:c r="B159" s="12"/>
      <x:c r="C159" s="13"/>
      <x:c r="D159" s="13"/>
      <x:c r="E159" s="18" t="str">
        <x:f>IF(L159="OK",ROUND((D159-C159)*24,2),"")</x:f>
      </x:c>
      <x:c r="F159" s="15"/>
      <x:c r="G159" s="14"/>
      <x:c r="H159" s="19" t="str">
        <x:f>IF(L159="OK",ROUND(SUMIFS('Recebimentos'!$C$8:$C$407,'Recebimentos'!$A$8:$A$407,A159,'Recebimentos'!$F$8:$F$407,"OK"),2),"")</x:f>
      </x:c>
      <x:c r="I159" s="19" t="str">
        <x:f>IF(L159="OK",MAX(0,ROUND(F159-H159,2)),"")</x:f>
      </x:c>
      <x:c r="J159" s="20" t="str">
        <x:f>IF(L159="","",IF(L159&lt;&gt;"OK","Conferir dados",IF(K159&gt;0,"Conferir excedente",IF(I159=0,"Recebido",IF(G159="","Sem previsão",IF(G159&lt;TODAY(),"Em atraso",IF(H159&gt;0,"Parcial","A receber")))))))</x:f>
      </x:c>
      <x:c r="K159" s="19" t="str">
        <x:f>IF(L159="OK",MAX(0,ROUND(H159-F159,2)),"")</x:f>
      </x:c>
      <x:c r="L159" s="20" t="str">
        <x:f>IF(COUNTA(A159:D159,F159:G159)=0,"",IF(A159="","Falta ID",IF(COUNTIFS($A$8:$A$207,A159)&lt;&gt;1,"ID repetido",IF(B159="","Falta local",IF(OR(NOT(ISNUMBER(C159)),NOT(ISNUMBER(D159))),"Falta data/hora",IF(D159&lt;=C159,"Fim deve ser após início",IF(OR(NOT(ISNUMBER(F159)),F159&lt;0,F159&lt;&gt;ROUND(F159,2)),"Valor inválido",IF(AND(G159&lt;&gt;"",NOT(ISNUMBER(G159))),"Previsão inválida","OK"))))))))</x:f>
      </x:c>
    </x:row>
    <x:row r="160" ht="25" customHeight="1">
      <x:c r="A160" s="12"/>
      <x:c r="B160" s="12"/>
      <x:c r="C160" s="13"/>
      <x:c r="D160" s="13"/>
      <x:c r="E160" s="18" t="str">
        <x:f>IF(L160="OK",ROUND((D160-C160)*24,2),"")</x:f>
      </x:c>
      <x:c r="F160" s="15"/>
      <x:c r="G160" s="14"/>
      <x:c r="H160" s="19" t="str">
        <x:f>IF(L160="OK",ROUND(SUMIFS('Recebimentos'!$C$8:$C$407,'Recebimentos'!$A$8:$A$407,A160,'Recebimentos'!$F$8:$F$407,"OK"),2),"")</x:f>
      </x:c>
      <x:c r="I160" s="19" t="str">
        <x:f>IF(L160="OK",MAX(0,ROUND(F160-H160,2)),"")</x:f>
      </x:c>
      <x:c r="J160" s="20" t="str">
        <x:f>IF(L160="","",IF(L160&lt;&gt;"OK","Conferir dados",IF(K160&gt;0,"Conferir excedente",IF(I160=0,"Recebido",IF(G160="","Sem previsão",IF(G160&lt;TODAY(),"Em atraso",IF(H160&gt;0,"Parcial","A receber")))))))</x:f>
      </x:c>
      <x:c r="K160" s="19" t="str">
        <x:f>IF(L160="OK",MAX(0,ROUND(H160-F160,2)),"")</x:f>
      </x:c>
      <x:c r="L160" s="20" t="str">
        <x:f>IF(COUNTA(A160:D160,F160:G160)=0,"",IF(A160="","Falta ID",IF(COUNTIFS($A$8:$A$207,A160)&lt;&gt;1,"ID repetido",IF(B160="","Falta local",IF(OR(NOT(ISNUMBER(C160)),NOT(ISNUMBER(D160))),"Falta data/hora",IF(D160&lt;=C160,"Fim deve ser após início",IF(OR(NOT(ISNUMBER(F160)),F160&lt;0,F160&lt;&gt;ROUND(F160,2)),"Valor inválido",IF(AND(G160&lt;&gt;"",NOT(ISNUMBER(G160))),"Previsão inválida","OK"))))))))</x:f>
      </x:c>
    </x:row>
    <x:row r="161" ht="25" customHeight="1">
      <x:c r="A161" s="12"/>
      <x:c r="B161" s="12"/>
      <x:c r="C161" s="13"/>
      <x:c r="D161" s="13"/>
      <x:c r="E161" s="18" t="str">
        <x:f>IF(L161="OK",ROUND((D161-C161)*24,2),"")</x:f>
      </x:c>
      <x:c r="F161" s="15"/>
      <x:c r="G161" s="14"/>
      <x:c r="H161" s="19" t="str">
        <x:f>IF(L161="OK",ROUND(SUMIFS('Recebimentos'!$C$8:$C$407,'Recebimentos'!$A$8:$A$407,A161,'Recebimentos'!$F$8:$F$407,"OK"),2),"")</x:f>
      </x:c>
      <x:c r="I161" s="19" t="str">
        <x:f>IF(L161="OK",MAX(0,ROUND(F161-H161,2)),"")</x:f>
      </x:c>
      <x:c r="J161" s="20" t="str">
        <x:f>IF(L161="","",IF(L161&lt;&gt;"OK","Conferir dados",IF(K161&gt;0,"Conferir excedente",IF(I161=0,"Recebido",IF(G161="","Sem previsão",IF(G161&lt;TODAY(),"Em atraso",IF(H161&gt;0,"Parcial","A receber")))))))</x:f>
      </x:c>
      <x:c r="K161" s="19" t="str">
        <x:f>IF(L161="OK",MAX(0,ROUND(H161-F161,2)),"")</x:f>
      </x:c>
      <x:c r="L161" s="20" t="str">
        <x:f>IF(COUNTA(A161:D161,F161:G161)=0,"",IF(A161="","Falta ID",IF(COUNTIFS($A$8:$A$207,A161)&lt;&gt;1,"ID repetido",IF(B161="","Falta local",IF(OR(NOT(ISNUMBER(C161)),NOT(ISNUMBER(D161))),"Falta data/hora",IF(D161&lt;=C161,"Fim deve ser após início",IF(OR(NOT(ISNUMBER(F161)),F161&lt;0,F161&lt;&gt;ROUND(F161,2)),"Valor inválido",IF(AND(G161&lt;&gt;"",NOT(ISNUMBER(G161))),"Previsão inválida","OK"))))))))</x:f>
      </x:c>
    </x:row>
    <x:row r="162" ht="25" customHeight="1">
      <x:c r="A162" s="12"/>
      <x:c r="B162" s="12"/>
      <x:c r="C162" s="13"/>
      <x:c r="D162" s="13"/>
      <x:c r="E162" s="18" t="str">
        <x:f>IF(L162="OK",ROUND((D162-C162)*24,2),"")</x:f>
      </x:c>
      <x:c r="F162" s="15"/>
      <x:c r="G162" s="14"/>
      <x:c r="H162" s="19" t="str">
        <x:f>IF(L162="OK",ROUND(SUMIFS('Recebimentos'!$C$8:$C$407,'Recebimentos'!$A$8:$A$407,A162,'Recebimentos'!$F$8:$F$407,"OK"),2),"")</x:f>
      </x:c>
      <x:c r="I162" s="19" t="str">
        <x:f>IF(L162="OK",MAX(0,ROUND(F162-H162,2)),"")</x:f>
      </x:c>
      <x:c r="J162" s="20" t="str">
        <x:f>IF(L162="","",IF(L162&lt;&gt;"OK","Conferir dados",IF(K162&gt;0,"Conferir excedente",IF(I162=0,"Recebido",IF(G162="","Sem previsão",IF(G162&lt;TODAY(),"Em atraso",IF(H162&gt;0,"Parcial","A receber")))))))</x:f>
      </x:c>
      <x:c r="K162" s="19" t="str">
        <x:f>IF(L162="OK",MAX(0,ROUND(H162-F162,2)),"")</x:f>
      </x:c>
      <x:c r="L162" s="20" t="str">
        <x:f>IF(COUNTA(A162:D162,F162:G162)=0,"",IF(A162="","Falta ID",IF(COUNTIFS($A$8:$A$207,A162)&lt;&gt;1,"ID repetido",IF(B162="","Falta local",IF(OR(NOT(ISNUMBER(C162)),NOT(ISNUMBER(D162))),"Falta data/hora",IF(D162&lt;=C162,"Fim deve ser após início",IF(OR(NOT(ISNUMBER(F162)),F162&lt;0,F162&lt;&gt;ROUND(F162,2)),"Valor inválido",IF(AND(G162&lt;&gt;"",NOT(ISNUMBER(G162))),"Previsão inválida","OK"))))))))</x:f>
      </x:c>
    </x:row>
    <x:row r="163" ht="25" customHeight="1">
      <x:c r="A163" s="12"/>
      <x:c r="B163" s="12"/>
      <x:c r="C163" s="13"/>
      <x:c r="D163" s="13"/>
      <x:c r="E163" s="18" t="str">
        <x:f>IF(L163="OK",ROUND((D163-C163)*24,2),"")</x:f>
      </x:c>
      <x:c r="F163" s="15"/>
      <x:c r="G163" s="14"/>
      <x:c r="H163" s="19" t="str">
        <x:f>IF(L163="OK",ROUND(SUMIFS('Recebimentos'!$C$8:$C$407,'Recebimentos'!$A$8:$A$407,A163,'Recebimentos'!$F$8:$F$407,"OK"),2),"")</x:f>
      </x:c>
      <x:c r="I163" s="19" t="str">
        <x:f>IF(L163="OK",MAX(0,ROUND(F163-H163,2)),"")</x:f>
      </x:c>
      <x:c r="J163" s="20" t="str">
        <x:f>IF(L163="","",IF(L163&lt;&gt;"OK","Conferir dados",IF(K163&gt;0,"Conferir excedente",IF(I163=0,"Recebido",IF(G163="","Sem previsão",IF(G163&lt;TODAY(),"Em atraso",IF(H163&gt;0,"Parcial","A receber")))))))</x:f>
      </x:c>
      <x:c r="K163" s="19" t="str">
        <x:f>IF(L163="OK",MAX(0,ROUND(H163-F163,2)),"")</x:f>
      </x:c>
      <x:c r="L163" s="20" t="str">
        <x:f>IF(COUNTA(A163:D163,F163:G163)=0,"",IF(A163="","Falta ID",IF(COUNTIFS($A$8:$A$207,A163)&lt;&gt;1,"ID repetido",IF(B163="","Falta local",IF(OR(NOT(ISNUMBER(C163)),NOT(ISNUMBER(D163))),"Falta data/hora",IF(D163&lt;=C163,"Fim deve ser após início",IF(OR(NOT(ISNUMBER(F163)),F163&lt;0,F163&lt;&gt;ROUND(F163,2)),"Valor inválido",IF(AND(G163&lt;&gt;"",NOT(ISNUMBER(G163))),"Previsão inválida","OK"))))))))</x:f>
      </x:c>
    </x:row>
    <x:row r="164" ht="25" customHeight="1">
      <x:c r="A164" s="12"/>
      <x:c r="B164" s="12"/>
      <x:c r="C164" s="13"/>
      <x:c r="D164" s="13"/>
      <x:c r="E164" s="18" t="str">
        <x:f>IF(L164="OK",ROUND((D164-C164)*24,2),"")</x:f>
      </x:c>
      <x:c r="F164" s="15"/>
      <x:c r="G164" s="14"/>
      <x:c r="H164" s="19" t="str">
        <x:f>IF(L164="OK",ROUND(SUMIFS('Recebimentos'!$C$8:$C$407,'Recebimentos'!$A$8:$A$407,A164,'Recebimentos'!$F$8:$F$407,"OK"),2),"")</x:f>
      </x:c>
      <x:c r="I164" s="19" t="str">
        <x:f>IF(L164="OK",MAX(0,ROUND(F164-H164,2)),"")</x:f>
      </x:c>
      <x:c r="J164" s="20" t="str">
        <x:f>IF(L164="","",IF(L164&lt;&gt;"OK","Conferir dados",IF(K164&gt;0,"Conferir excedente",IF(I164=0,"Recebido",IF(G164="","Sem previsão",IF(G164&lt;TODAY(),"Em atraso",IF(H164&gt;0,"Parcial","A receber")))))))</x:f>
      </x:c>
      <x:c r="K164" s="19" t="str">
        <x:f>IF(L164="OK",MAX(0,ROUND(H164-F164,2)),"")</x:f>
      </x:c>
      <x:c r="L164" s="20" t="str">
        <x:f>IF(COUNTA(A164:D164,F164:G164)=0,"",IF(A164="","Falta ID",IF(COUNTIFS($A$8:$A$207,A164)&lt;&gt;1,"ID repetido",IF(B164="","Falta local",IF(OR(NOT(ISNUMBER(C164)),NOT(ISNUMBER(D164))),"Falta data/hora",IF(D164&lt;=C164,"Fim deve ser após início",IF(OR(NOT(ISNUMBER(F164)),F164&lt;0,F164&lt;&gt;ROUND(F164,2)),"Valor inválido",IF(AND(G164&lt;&gt;"",NOT(ISNUMBER(G164))),"Previsão inválida","OK"))))))))</x:f>
      </x:c>
    </x:row>
    <x:row r="165" ht="25" customHeight="1">
      <x:c r="A165" s="12"/>
      <x:c r="B165" s="12"/>
      <x:c r="C165" s="13"/>
      <x:c r="D165" s="13"/>
      <x:c r="E165" s="18" t="str">
        <x:f>IF(L165="OK",ROUND((D165-C165)*24,2),"")</x:f>
      </x:c>
      <x:c r="F165" s="15"/>
      <x:c r="G165" s="14"/>
      <x:c r="H165" s="19" t="str">
        <x:f>IF(L165="OK",ROUND(SUMIFS('Recebimentos'!$C$8:$C$407,'Recebimentos'!$A$8:$A$407,A165,'Recebimentos'!$F$8:$F$407,"OK"),2),"")</x:f>
      </x:c>
      <x:c r="I165" s="19" t="str">
        <x:f>IF(L165="OK",MAX(0,ROUND(F165-H165,2)),"")</x:f>
      </x:c>
      <x:c r="J165" s="20" t="str">
        <x:f>IF(L165="","",IF(L165&lt;&gt;"OK","Conferir dados",IF(K165&gt;0,"Conferir excedente",IF(I165=0,"Recebido",IF(G165="","Sem previsão",IF(G165&lt;TODAY(),"Em atraso",IF(H165&gt;0,"Parcial","A receber")))))))</x:f>
      </x:c>
      <x:c r="K165" s="19" t="str">
        <x:f>IF(L165="OK",MAX(0,ROUND(H165-F165,2)),"")</x:f>
      </x:c>
      <x:c r="L165" s="20" t="str">
        <x:f>IF(COUNTA(A165:D165,F165:G165)=0,"",IF(A165="","Falta ID",IF(COUNTIFS($A$8:$A$207,A165)&lt;&gt;1,"ID repetido",IF(B165="","Falta local",IF(OR(NOT(ISNUMBER(C165)),NOT(ISNUMBER(D165))),"Falta data/hora",IF(D165&lt;=C165,"Fim deve ser após início",IF(OR(NOT(ISNUMBER(F165)),F165&lt;0,F165&lt;&gt;ROUND(F165,2)),"Valor inválido",IF(AND(G165&lt;&gt;"",NOT(ISNUMBER(G165))),"Previsão inválida","OK"))))))))</x:f>
      </x:c>
    </x:row>
    <x:row r="166" ht="25" customHeight="1">
      <x:c r="A166" s="12"/>
      <x:c r="B166" s="12"/>
      <x:c r="C166" s="13"/>
      <x:c r="D166" s="13"/>
      <x:c r="E166" s="18" t="str">
        <x:f>IF(L166="OK",ROUND((D166-C166)*24,2),"")</x:f>
      </x:c>
      <x:c r="F166" s="15"/>
      <x:c r="G166" s="14"/>
      <x:c r="H166" s="19" t="str">
        <x:f>IF(L166="OK",ROUND(SUMIFS('Recebimentos'!$C$8:$C$407,'Recebimentos'!$A$8:$A$407,A166,'Recebimentos'!$F$8:$F$407,"OK"),2),"")</x:f>
      </x:c>
      <x:c r="I166" s="19" t="str">
        <x:f>IF(L166="OK",MAX(0,ROUND(F166-H166,2)),"")</x:f>
      </x:c>
      <x:c r="J166" s="20" t="str">
        <x:f>IF(L166="","",IF(L166&lt;&gt;"OK","Conferir dados",IF(K166&gt;0,"Conferir excedente",IF(I166=0,"Recebido",IF(G166="","Sem previsão",IF(G166&lt;TODAY(),"Em atraso",IF(H166&gt;0,"Parcial","A receber")))))))</x:f>
      </x:c>
      <x:c r="K166" s="19" t="str">
        <x:f>IF(L166="OK",MAX(0,ROUND(H166-F166,2)),"")</x:f>
      </x:c>
      <x:c r="L166" s="20" t="str">
        <x:f>IF(COUNTA(A166:D166,F166:G166)=0,"",IF(A166="","Falta ID",IF(COUNTIFS($A$8:$A$207,A166)&lt;&gt;1,"ID repetido",IF(B166="","Falta local",IF(OR(NOT(ISNUMBER(C166)),NOT(ISNUMBER(D166))),"Falta data/hora",IF(D166&lt;=C166,"Fim deve ser após início",IF(OR(NOT(ISNUMBER(F166)),F166&lt;0,F166&lt;&gt;ROUND(F166,2)),"Valor inválido",IF(AND(G166&lt;&gt;"",NOT(ISNUMBER(G166))),"Previsão inválida","OK"))))))))</x:f>
      </x:c>
    </x:row>
    <x:row r="167" ht="25" customHeight="1">
      <x:c r="A167" s="12"/>
      <x:c r="B167" s="12"/>
      <x:c r="C167" s="13"/>
      <x:c r="D167" s="13"/>
      <x:c r="E167" s="18" t="str">
        <x:f>IF(L167="OK",ROUND((D167-C167)*24,2),"")</x:f>
      </x:c>
      <x:c r="F167" s="15"/>
      <x:c r="G167" s="14"/>
      <x:c r="H167" s="19" t="str">
        <x:f>IF(L167="OK",ROUND(SUMIFS('Recebimentos'!$C$8:$C$407,'Recebimentos'!$A$8:$A$407,A167,'Recebimentos'!$F$8:$F$407,"OK"),2),"")</x:f>
      </x:c>
      <x:c r="I167" s="19" t="str">
        <x:f>IF(L167="OK",MAX(0,ROUND(F167-H167,2)),"")</x:f>
      </x:c>
      <x:c r="J167" s="20" t="str">
        <x:f>IF(L167="","",IF(L167&lt;&gt;"OK","Conferir dados",IF(K167&gt;0,"Conferir excedente",IF(I167=0,"Recebido",IF(G167="","Sem previsão",IF(G167&lt;TODAY(),"Em atraso",IF(H167&gt;0,"Parcial","A receber")))))))</x:f>
      </x:c>
      <x:c r="K167" s="19" t="str">
        <x:f>IF(L167="OK",MAX(0,ROUND(H167-F167,2)),"")</x:f>
      </x:c>
      <x:c r="L167" s="20" t="str">
        <x:f>IF(COUNTA(A167:D167,F167:G167)=0,"",IF(A167="","Falta ID",IF(COUNTIFS($A$8:$A$207,A167)&lt;&gt;1,"ID repetido",IF(B167="","Falta local",IF(OR(NOT(ISNUMBER(C167)),NOT(ISNUMBER(D167))),"Falta data/hora",IF(D167&lt;=C167,"Fim deve ser após início",IF(OR(NOT(ISNUMBER(F167)),F167&lt;0,F167&lt;&gt;ROUND(F167,2)),"Valor inválido",IF(AND(G167&lt;&gt;"",NOT(ISNUMBER(G167))),"Previsão inválida","OK"))))))))</x:f>
      </x:c>
    </x:row>
    <x:row r="168" ht="25" customHeight="1">
      <x:c r="A168" s="12"/>
      <x:c r="B168" s="12"/>
      <x:c r="C168" s="13"/>
      <x:c r="D168" s="13"/>
      <x:c r="E168" s="18" t="str">
        <x:f>IF(L168="OK",ROUND((D168-C168)*24,2),"")</x:f>
      </x:c>
      <x:c r="F168" s="15"/>
      <x:c r="G168" s="14"/>
      <x:c r="H168" s="19" t="str">
        <x:f>IF(L168="OK",ROUND(SUMIFS('Recebimentos'!$C$8:$C$407,'Recebimentos'!$A$8:$A$407,A168,'Recebimentos'!$F$8:$F$407,"OK"),2),"")</x:f>
      </x:c>
      <x:c r="I168" s="19" t="str">
        <x:f>IF(L168="OK",MAX(0,ROUND(F168-H168,2)),"")</x:f>
      </x:c>
      <x:c r="J168" s="20" t="str">
        <x:f>IF(L168="","",IF(L168&lt;&gt;"OK","Conferir dados",IF(K168&gt;0,"Conferir excedente",IF(I168=0,"Recebido",IF(G168="","Sem previsão",IF(G168&lt;TODAY(),"Em atraso",IF(H168&gt;0,"Parcial","A receber")))))))</x:f>
      </x:c>
      <x:c r="K168" s="19" t="str">
        <x:f>IF(L168="OK",MAX(0,ROUND(H168-F168,2)),"")</x:f>
      </x:c>
      <x:c r="L168" s="20" t="str">
        <x:f>IF(COUNTA(A168:D168,F168:G168)=0,"",IF(A168="","Falta ID",IF(COUNTIFS($A$8:$A$207,A168)&lt;&gt;1,"ID repetido",IF(B168="","Falta local",IF(OR(NOT(ISNUMBER(C168)),NOT(ISNUMBER(D168))),"Falta data/hora",IF(D168&lt;=C168,"Fim deve ser após início",IF(OR(NOT(ISNUMBER(F168)),F168&lt;0,F168&lt;&gt;ROUND(F168,2)),"Valor inválido",IF(AND(G168&lt;&gt;"",NOT(ISNUMBER(G168))),"Previsão inválida","OK"))))))))</x:f>
      </x:c>
    </x:row>
    <x:row r="169" ht="25" customHeight="1">
      <x:c r="A169" s="12"/>
      <x:c r="B169" s="12"/>
      <x:c r="C169" s="13"/>
      <x:c r="D169" s="13"/>
      <x:c r="E169" s="18" t="str">
        <x:f>IF(L169="OK",ROUND((D169-C169)*24,2),"")</x:f>
      </x:c>
      <x:c r="F169" s="15"/>
      <x:c r="G169" s="14"/>
      <x:c r="H169" s="19" t="str">
        <x:f>IF(L169="OK",ROUND(SUMIFS('Recebimentos'!$C$8:$C$407,'Recebimentos'!$A$8:$A$407,A169,'Recebimentos'!$F$8:$F$407,"OK"),2),"")</x:f>
      </x:c>
      <x:c r="I169" s="19" t="str">
        <x:f>IF(L169="OK",MAX(0,ROUND(F169-H169,2)),"")</x:f>
      </x:c>
      <x:c r="J169" s="20" t="str">
        <x:f>IF(L169="","",IF(L169&lt;&gt;"OK","Conferir dados",IF(K169&gt;0,"Conferir excedente",IF(I169=0,"Recebido",IF(G169="","Sem previsão",IF(G169&lt;TODAY(),"Em atraso",IF(H169&gt;0,"Parcial","A receber")))))))</x:f>
      </x:c>
      <x:c r="K169" s="19" t="str">
        <x:f>IF(L169="OK",MAX(0,ROUND(H169-F169,2)),"")</x:f>
      </x:c>
      <x:c r="L169" s="20" t="str">
        <x:f>IF(COUNTA(A169:D169,F169:G169)=0,"",IF(A169="","Falta ID",IF(COUNTIFS($A$8:$A$207,A169)&lt;&gt;1,"ID repetido",IF(B169="","Falta local",IF(OR(NOT(ISNUMBER(C169)),NOT(ISNUMBER(D169))),"Falta data/hora",IF(D169&lt;=C169,"Fim deve ser após início",IF(OR(NOT(ISNUMBER(F169)),F169&lt;0,F169&lt;&gt;ROUND(F169,2)),"Valor inválido",IF(AND(G169&lt;&gt;"",NOT(ISNUMBER(G169))),"Previsão inválida","OK"))))))))</x:f>
      </x:c>
    </x:row>
    <x:row r="170" ht="25" customHeight="1">
      <x:c r="A170" s="12"/>
      <x:c r="B170" s="12"/>
      <x:c r="C170" s="13"/>
      <x:c r="D170" s="13"/>
      <x:c r="E170" s="18" t="str">
        <x:f>IF(L170="OK",ROUND((D170-C170)*24,2),"")</x:f>
      </x:c>
      <x:c r="F170" s="15"/>
      <x:c r="G170" s="14"/>
      <x:c r="H170" s="19" t="str">
        <x:f>IF(L170="OK",ROUND(SUMIFS('Recebimentos'!$C$8:$C$407,'Recebimentos'!$A$8:$A$407,A170,'Recebimentos'!$F$8:$F$407,"OK"),2),"")</x:f>
      </x:c>
      <x:c r="I170" s="19" t="str">
        <x:f>IF(L170="OK",MAX(0,ROUND(F170-H170,2)),"")</x:f>
      </x:c>
      <x:c r="J170" s="20" t="str">
        <x:f>IF(L170="","",IF(L170&lt;&gt;"OK","Conferir dados",IF(K170&gt;0,"Conferir excedente",IF(I170=0,"Recebido",IF(G170="","Sem previsão",IF(G170&lt;TODAY(),"Em atraso",IF(H170&gt;0,"Parcial","A receber")))))))</x:f>
      </x:c>
      <x:c r="K170" s="19" t="str">
        <x:f>IF(L170="OK",MAX(0,ROUND(H170-F170,2)),"")</x:f>
      </x:c>
      <x:c r="L170" s="20" t="str">
        <x:f>IF(COUNTA(A170:D170,F170:G170)=0,"",IF(A170="","Falta ID",IF(COUNTIFS($A$8:$A$207,A170)&lt;&gt;1,"ID repetido",IF(B170="","Falta local",IF(OR(NOT(ISNUMBER(C170)),NOT(ISNUMBER(D170))),"Falta data/hora",IF(D170&lt;=C170,"Fim deve ser após início",IF(OR(NOT(ISNUMBER(F170)),F170&lt;0,F170&lt;&gt;ROUND(F170,2)),"Valor inválido",IF(AND(G170&lt;&gt;"",NOT(ISNUMBER(G170))),"Previsão inválida","OK"))))))))</x:f>
      </x:c>
    </x:row>
    <x:row r="171" ht="25" customHeight="1">
      <x:c r="A171" s="12"/>
      <x:c r="B171" s="12"/>
      <x:c r="C171" s="13"/>
      <x:c r="D171" s="13"/>
      <x:c r="E171" s="18" t="str">
        <x:f>IF(L171="OK",ROUND((D171-C171)*24,2),"")</x:f>
      </x:c>
      <x:c r="F171" s="15"/>
      <x:c r="G171" s="14"/>
      <x:c r="H171" s="19" t="str">
        <x:f>IF(L171="OK",ROUND(SUMIFS('Recebimentos'!$C$8:$C$407,'Recebimentos'!$A$8:$A$407,A171,'Recebimentos'!$F$8:$F$407,"OK"),2),"")</x:f>
      </x:c>
      <x:c r="I171" s="19" t="str">
        <x:f>IF(L171="OK",MAX(0,ROUND(F171-H171,2)),"")</x:f>
      </x:c>
      <x:c r="J171" s="20" t="str">
        <x:f>IF(L171="","",IF(L171&lt;&gt;"OK","Conferir dados",IF(K171&gt;0,"Conferir excedente",IF(I171=0,"Recebido",IF(G171="","Sem previsão",IF(G171&lt;TODAY(),"Em atraso",IF(H171&gt;0,"Parcial","A receber")))))))</x:f>
      </x:c>
      <x:c r="K171" s="19" t="str">
        <x:f>IF(L171="OK",MAX(0,ROUND(H171-F171,2)),"")</x:f>
      </x:c>
      <x:c r="L171" s="20" t="str">
        <x:f>IF(COUNTA(A171:D171,F171:G171)=0,"",IF(A171="","Falta ID",IF(COUNTIFS($A$8:$A$207,A171)&lt;&gt;1,"ID repetido",IF(B171="","Falta local",IF(OR(NOT(ISNUMBER(C171)),NOT(ISNUMBER(D171))),"Falta data/hora",IF(D171&lt;=C171,"Fim deve ser após início",IF(OR(NOT(ISNUMBER(F171)),F171&lt;0,F171&lt;&gt;ROUND(F171,2)),"Valor inválido",IF(AND(G171&lt;&gt;"",NOT(ISNUMBER(G171))),"Previsão inválida","OK"))))))))</x:f>
      </x:c>
    </x:row>
    <x:row r="172" ht="25" customHeight="1">
      <x:c r="A172" s="12"/>
      <x:c r="B172" s="12"/>
      <x:c r="C172" s="13"/>
      <x:c r="D172" s="13"/>
      <x:c r="E172" s="18" t="str">
        <x:f>IF(L172="OK",ROUND((D172-C172)*24,2),"")</x:f>
      </x:c>
      <x:c r="F172" s="15"/>
      <x:c r="G172" s="14"/>
      <x:c r="H172" s="19" t="str">
        <x:f>IF(L172="OK",ROUND(SUMIFS('Recebimentos'!$C$8:$C$407,'Recebimentos'!$A$8:$A$407,A172,'Recebimentos'!$F$8:$F$407,"OK"),2),"")</x:f>
      </x:c>
      <x:c r="I172" s="19" t="str">
        <x:f>IF(L172="OK",MAX(0,ROUND(F172-H172,2)),"")</x:f>
      </x:c>
      <x:c r="J172" s="20" t="str">
        <x:f>IF(L172="","",IF(L172&lt;&gt;"OK","Conferir dados",IF(K172&gt;0,"Conferir excedente",IF(I172=0,"Recebido",IF(G172="","Sem previsão",IF(G172&lt;TODAY(),"Em atraso",IF(H172&gt;0,"Parcial","A receber")))))))</x:f>
      </x:c>
      <x:c r="K172" s="19" t="str">
        <x:f>IF(L172="OK",MAX(0,ROUND(H172-F172,2)),"")</x:f>
      </x:c>
      <x:c r="L172" s="20" t="str">
        <x:f>IF(COUNTA(A172:D172,F172:G172)=0,"",IF(A172="","Falta ID",IF(COUNTIFS($A$8:$A$207,A172)&lt;&gt;1,"ID repetido",IF(B172="","Falta local",IF(OR(NOT(ISNUMBER(C172)),NOT(ISNUMBER(D172))),"Falta data/hora",IF(D172&lt;=C172,"Fim deve ser após início",IF(OR(NOT(ISNUMBER(F172)),F172&lt;0,F172&lt;&gt;ROUND(F172,2)),"Valor inválido",IF(AND(G172&lt;&gt;"",NOT(ISNUMBER(G172))),"Previsão inválida","OK"))))))))</x:f>
      </x:c>
    </x:row>
    <x:row r="173" ht="25" customHeight="1">
      <x:c r="A173" s="12"/>
      <x:c r="B173" s="12"/>
      <x:c r="C173" s="13"/>
      <x:c r="D173" s="13"/>
      <x:c r="E173" s="18" t="str">
        <x:f>IF(L173="OK",ROUND((D173-C173)*24,2),"")</x:f>
      </x:c>
      <x:c r="F173" s="15"/>
      <x:c r="G173" s="14"/>
      <x:c r="H173" s="19" t="str">
        <x:f>IF(L173="OK",ROUND(SUMIFS('Recebimentos'!$C$8:$C$407,'Recebimentos'!$A$8:$A$407,A173,'Recebimentos'!$F$8:$F$407,"OK"),2),"")</x:f>
      </x:c>
      <x:c r="I173" s="19" t="str">
        <x:f>IF(L173="OK",MAX(0,ROUND(F173-H173,2)),"")</x:f>
      </x:c>
      <x:c r="J173" s="20" t="str">
        <x:f>IF(L173="","",IF(L173&lt;&gt;"OK","Conferir dados",IF(K173&gt;0,"Conferir excedente",IF(I173=0,"Recebido",IF(G173="","Sem previsão",IF(G173&lt;TODAY(),"Em atraso",IF(H173&gt;0,"Parcial","A receber")))))))</x:f>
      </x:c>
      <x:c r="K173" s="19" t="str">
        <x:f>IF(L173="OK",MAX(0,ROUND(H173-F173,2)),"")</x:f>
      </x:c>
      <x:c r="L173" s="20" t="str">
        <x:f>IF(COUNTA(A173:D173,F173:G173)=0,"",IF(A173="","Falta ID",IF(COUNTIFS($A$8:$A$207,A173)&lt;&gt;1,"ID repetido",IF(B173="","Falta local",IF(OR(NOT(ISNUMBER(C173)),NOT(ISNUMBER(D173))),"Falta data/hora",IF(D173&lt;=C173,"Fim deve ser após início",IF(OR(NOT(ISNUMBER(F173)),F173&lt;0,F173&lt;&gt;ROUND(F173,2)),"Valor inválido",IF(AND(G173&lt;&gt;"",NOT(ISNUMBER(G173))),"Previsão inválida","OK"))))))))</x:f>
      </x:c>
    </x:row>
    <x:row r="174" ht="25" customHeight="1">
      <x:c r="A174" s="12"/>
      <x:c r="B174" s="12"/>
      <x:c r="C174" s="13"/>
      <x:c r="D174" s="13"/>
      <x:c r="E174" s="18" t="str">
        <x:f>IF(L174="OK",ROUND((D174-C174)*24,2),"")</x:f>
      </x:c>
      <x:c r="F174" s="15"/>
      <x:c r="G174" s="14"/>
      <x:c r="H174" s="19" t="str">
        <x:f>IF(L174="OK",ROUND(SUMIFS('Recebimentos'!$C$8:$C$407,'Recebimentos'!$A$8:$A$407,A174,'Recebimentos'!$F$8:$F$407,"OK"),2),"")</x:f>
      </x:c>
      <x:c r="I174" s="19" t="str">
        <x:f>IF(L174="OK",MAX(0,ROUND(F174-H174,2)),"")</x:f>
      </x:c>
      <x:c r="J174" s="20" t="str">
        <x:f>IF(L174="","",IF(L174&lt;&gt;"OK","Conferir dados",IF(K174&gt;0,"Conferir excedente",IF(I174=0,"Recebido",IF(G174="","Sem previsão",IF(G174&lt;TODAY(),"Em atraso",IF(H174&gt;0,"Parcial","A receber")))))))</x:f>
      </x:c>
      <x:c r="K174" s="19" t="str">
        <x:f>IF(L174="OK",MAX(0,ROUND(H174-F174,2)),"")</x:f>
      </x:c>
      <x:c r="L174" s="20" t="str">
        <x:f>IF(COUNTA(A174:D174,F174:G174)=0,"",IF(A174="","Falta ID",IF(COUNTIFS($A$8:$A$207,A174)&lt;&gt;1,"ID repetido",IF(B174="","Falta local",IF(OR(NOT(ISNUMBER(C174)),NOT(ISNUMBER(D174))),"Falta data/hora",IF(D174&lt;=C174,"Fim deve ser após início",IF(OR(NOT(ISNUMBER(F174)),F174&lt;0,F174&lt;&gt;ROUND(F174,2)),"Valor inválido",IF(AND(G174&lt;&gt;"",NOT(ISNUMBER(G174))),"Previsão inválida","OK"))))))))</x:f>
      </x:c>
    </x:row>
    <x:row r="175" ht="25" customHeight="1">
      <x:c r="A175" s="12"/>
      <x:c r="B175" s="12"/>
      <x:c r="C175" s="13"/>
      <x:c r="D175" s="13"/>
      <x:c r="E175" s="18" t="str">
        <x:f>IF(L175="OK",ROUND((D175-C175)*24,2),"")</x:f>
      </x:c>
      <x:c r="F175" s="15"/>
      <x:c r="G175" s="14"/>
      <x:c r="H175" s="19" t="str">
        <x:f>IF(L175="OK",ROUND(SUMIFS('Recebimentos'!$C$8:$C$407,'Recebimentos'!$A$8:$A$407,A175,'Recebimentos'!$F$8:$F$407,"OK"),2),"")</x:f>
      </x:c>
      <x:c r="I175" s="19" t="str">
        <x:f>IF(L175="OK",MAX(0,ROUND(F175-H175,2)),"")</x:f>
      </x:c>
      <x:c r="J175" s="20" t="str">
        <x:f>IF(L175="","",IF(L175&lt;&gt;"OK","Conferir dados",IF(K175&gt;0,"Conferir excedente",IF(I175=0,"Recebido",IF(G175="","Sem previsão",IF(G175&lt;TODAY(),"Em atraso",IF(H175&gt;0,"Parcial","A receber")))))))</x:f>
      </x:c>
      <x:c r="K175" s="19" t="str">
        <x:f>IF(L175="OK",MAX(0,ROUND(H175-F175,2)),"")</x:f>
      </x:c>
      <x:c r="L175" s="20" t="str">
        <x:f>IF(COUNTA(A175:D175,F175:G175)=0,"",IF(A175="","Falta ID",IF(COUNTIFS($A$8:$A$207,A175)&lt;&gt;1,"ID repetido",IF(B175="","Falta local",IF(OR(NOT(ISNUMBER(C175)),NOT(ISNUMBER(D175))),"Falta data/hora",IF(D175&lt;=C175,"Fim deve ser após início",IF(OR(NOT(ISNUMBER(F175)),F175&lt;0,F175&lt;&gt;ROUND(F175,2)),"Valor inválido",IF(AND(G175&lt;&gt;"",NOT(ISNUMBER(G175))),"Previsão inválida","OK"))))))))</x:f>
      </x:c>
    </x:row>
    <x:row r="176" ht="25" customHeight="1">
      <x:c r="A176" s="12"/>
      <x:c r="B176" s="12"/>
      <x:c r="C176" s="13"/>
      <x:c r="D176" s="13"/>
      <x:c r="E176" s="18" t="str">
        <x:f>IF(L176="OK",ROUND((D176-C176)*24,2),"")</x:f>
      </x:c>
      <x:c r="F176" s="15"/>
      <x:c r="G176" s="14"/>
      <x:c r="H176" s="19" t="str">
        <x:f>IF(L176="OK",ROUND(SUMIFS('Recebimentos'!$C$8:$C$407,'Recebimentos'!$A$8:$A$407,A176,'Recebimentos'!$F$8:$F$407,"OK"),2),"")</x:f>
      </x:c>
      <x:c r="I176" s="19" t="str">
        <x:f>IF(L176="OK",MAX(0,ROUND(F176-H176,2)),"")</x:f>
      </x:c>
      <x:c r="J176" s="20" t="str">
        <x:f>IF(L176="","",IF(L176&lt;&gt;"OK","Conferir dados",IF(K176&gt;0,"Conferir excedente",IF(I176=0,"Recebido",IF(G176="","Sem previsão",IF(G176&lt;TODAY(),"Em atraso",IF(H176&gt;0,"Parcial","A receber")))))))</x:f>
      </x:c>
      <x:c r="K176" s="19" t="str">
        <x:f>IF(L176="OK",MAX(0,ROUND(H176-F176,2)),"")</x:f>
      </x:c>
      <x:c r="L176" s="20" t="str">
        <x:f>IF(COUNTA(A176:D176,F176:G176)=0,"",IF(A176="","Falta ID",IF(COUNTIFS($A$8:$A$207,A176)&lt;&gt;1,"ID repetido",IF(B176="","Falta local",IF(OR(NOT(ISNUMBER(C176)),NOT(ISNUMBER(D176))),"Falta data/hora",IF(D176&lt;=C176,"Fim deve ser após início",IF(OR(NOT(ISNUMBER(F176)),F176&lt;0,F176&lt;&gt;ROUND(F176,2)),"Valor inválido",IF(AND(G176&lt;&gt;"",NOT(ISNUMBER(G176))),"Previsão inválida","OK"))))))))</x:f>
      </x:c>
    </x:row>
    <x:row r="177" ht="25" customHeight="1">
      <x:c r="A177" s="12"/>
      <x:c r="B177" s="12"/>
      <x:c r="C177" s="13"/>
      <x:c r="D177" s="13"/>
      <x:c r="E177" s="18" t="str">
        <x:f>IF(L177="OK",ROUND((D177-C177)*24,2),"")</x:f>
      </x:c>
      <x:c r="F177" s="15"/>
      <x:c r="G177" s="14"/>
      <x:c r="H177" s="19" t="str">
        <x:f>IF(L177="OK",ROUND(SUMIFS('Recebimentos'!$C$8:$C$407,'Recebimentos'!$A$8:$A$407,A177,'Recebimentos'!$F$8:$F$407,"OK"),2),"")</x:f>
      </x:c>
      <x:c r="I177" s="19" t="str">
        <x:f>IF(L177="OK",MAX(0,ROUND(F177-H177,2)),"")</x:f>
      </x:c>
      <x:c r="J177" s="20" t="str">
        <x:f>IF(L177="","",IF(L177&lt;&gt;"OK","Conferir dados",IF(K177&gt;0,"Conferir excedente",IF(I177=0,"Recebido",IF(G177="","Sem previsão",IF(G177&lt;TODAY(),"Em atraso",IF(H177&gt;0,"Parcial","A receber")))))))</x:f>
      </x:c>
      <x:c r="K177" s="19" t="str">
        <x:f>IF(L177="OK",MAX(0,ROUND(H177-F177,2)),"")</x:f>
      </x:c>
      <x:c r="L177" s="20" t="str">
        <x:f>IF(COUNTA(A177:D177,F177:G177)=0,"",IF(A177="","Falta ID",IF(COUNTIFS($A$8:$A$207,A177)&lt;&gt;1,"ID repetido",IF(B177="","Falta local",IF(OR(NOT(ISNUMBER(C177)),NOT(ISNUMBER(D177))),"Falta data/hora",IF(D177&lt;=C177,"Fim deve ser após início",IF(OR(NOT(ISNUMBER(F177)),F177&lt;0,F177&lt;&gt;ROUND(F177,2)),"Valor inválido",IF(AND(G177&lt;&gt;"",NOT(ISNUMBER(G177))),"Previsão inválida","OK"))))))))</x:f>
      </x:c>
    </x:row>
    <x:row r="178" ht="25" customHeight="1">
      <x:c r="A178" s="12"/>
      <x:c r="B178" s="12"/>
      <x:c r="C178" s="13"/>
      <x:c r="D178" s="13"/>
      <x:c r="E178" s="18" t="str">
        <x:f>IF(L178="OK",ROUND((D178-C178)*24,2),"")</x:f>
      </x:c>
      <x:c r="F178" s="15"/>
      <x:c r="G178" s="14"/>
      <x:c r="H178" s="19" t="str">
        <x:f>IF(L178="OK",ROUND(SUMIFS('Recebimentos'!$C$8:$C$407,'Recebimentos'!$A$8:$A$407,A178,'Recebimentos'!$F$8:$F$407,"OK"),2),"")</x:f>
      </x:c>
      <x:c r="I178" s="19" t="str">
        <x:f>IF(L178="OK",MAX(0,ROUND(F178-H178,2)),"")</x:f>
      </x:c>
      <x:c r="J178" s="20" t="str">
        <x:f>IF(L178="","",IF(L178&lt;&gt;"OK","Conferir dados",IF(K178&gt;0,"Conferir excedente",IF(I178=0,"Recebido",IF(G178="","Sem previsão",IF(G178&lt;TODAY(),"Em atraso",IF(H178&gt;0,"Parcial","A receber")))))))</x:f>
      </x:c>
      <x:c r="K178" s="19" t="str">
        <x:f>IF(L178="OK",MAX(0,ROUND(H178-F178,2)),"")</x:f>
      </x:c>
      <x:c r="L178" s="20" t="str">
        <x:f>IF(COUNTA(A178:D178,F178:G178)=0,"",IF(A178="","Falta ID",IF(COUNTIFS($A$8:$A$207,A178)&lt;&gt;1,"ID repetido",IF(B178="","Falta local",IF(OR(NOT(ISNUMBER(C178)),NOT(ISNUMBER(D178))),"Falta data/hora",IF(D178&lt;=C178,"Fim deve ser após início",IF(OR(NOT(ISNUMBER(F178)),F178&lt;0,F178&lt;&gt;ROUND(F178,2)),"Valor inválido",IF(AND(G178&lt;&gt;"",NOT(ISNUMBER(G178))),"Previsão inválida","OK"))))))))</x:f>
      </x:c>
    </x:row>
    <x:row r="179" ht="25" customHeight="1">
      <x:c r="A179" s="12"/>
      <x:c r="B179" s="12"/>
      <x:c r="C179" s="13"/>
      <x:c r="D179" s="13"/>
      <x:c r="E179" s="18" t="str">
        <x:f>IF(L179="OK",ROUND((D179-C179)*24,2),"")</x:f>
      </x:c>
      <x:c r="F179" s="15"/>
      <x:c r="G179" s="14"/>
      <x:c r="H179" s="19" t="str">
        <x:f>IF(L179="OK",ROUND(SUMIFS('Recebimentos'!$C$8:$C$407,'Recebimentos'!$A$8:$A$407,A179,'Recebimentos'!$F$8:$F$407,"OK"),2),"")</x:f>
      </x:c>
      <x:c r="I179" s="19" t="str">
        <x:f>IF(L179="OK",MAX(0,ROUND(F179-H179,2)),"")</x:f>
      </x:c>
      <x:c r="J179" s="20" t="str">
        <x:f>IF(L179="","",IF(L179&lt;&gt;"OK","Conferir dados",IF(K179&gt;0,"Conferir excedente",IF(I179=0,"Recebido",IF(G179="","Sem previsão",IF(G179&lt;TODAY(),"Em atraso",IF(H179&gt;0,"Parcial","A receber")))))))</x:f>
      </x:c>
      <x:c r="K179" s="19" t="str">
        <x:f>IF(L179="OK",MAX(0,ROUND(H179-F179,2)),"")</x:f>
      </x:c>
      <x:c r="L179" s="20" t="str">
        <x:f>IF(COUNTA(A179:D179,F179:G179)=0,"",IF(A179="","Falta ID",IF(COUNTIFS($A$8:$A$207,A179)&lt;&gt;1,"ID repetido",IF(B179="","Falta local",IF(OR(NOT(ISNUMBER(C179)),NOT(ISNUMBER(D179))),"Falta data/hora",IF(D179&lt;=C179,"Fim deve ser após início",IF(OR(NOT(ISNUMBER(F179)),F179&lt;0,F179&lt;&gt;ROUND(F179,2)),"Valor inválido",IF(AND(G179&lt;&gt;"",NOT(ISNUMBER(G179))),"Previsão inválida","OK"))))))))</x:f>
      </x:c>
    </x:row>
    <x:row r="180" ht="25" customHeight="1">
      <x:c r="A180" s="12"/>
      <x:c r="B180" s="12"/>
      <x:c r="C180" s="13"/>
      <x:c r="D180" s="13"/>
      <x:c r="E180" s="18" t="str">
        <x:f>IF(L180="OK",ROUND((D180-C180)*24,2),"")</x:f>
      </x:c>
      <x:c r="F180" s="15"/>
      <x:c r="G180" s="14"/>
      <x:c r="H180" s="19" t="str">
        <x:f>IF(L180="OK",ROUND(SUMIFS('Recebimentos'!$C$8:$C$407,'Recebimentos'!$A$8:$A$407,A180,'Recebimentos'!$F$8:$F$407,"OK"),2),"")</x:f>
      </x:c>
      <x:c r="I180" s="19" t="str">
        <x:f>IF(L180="OK",MAX(0,ROUND(F180-H180,2)),"")</x:f>
      </x:c>
      <x:c r="J180" s="20" t="str">
        <x:f>IF(L180="","",IF(L180&lt;&gt;"OK","Conferir dados",IF(K180&gt;0,"Conferir excedente",IF(I180=0,"Recebido",IF(G180="","Sem previsão",IF(G180&lt;TODAY(),"Em atraso",IF(H180&gt;0,"Parcial","A receber")))))))</x:f>
      </x:c>
      <x:c r="K180" s="19" t="str">
        <x:f>IF(L180="OK",MAX(0,ROUND(H180-F180,2)),"")</x:f>
      </x:c>
      <x:c r="L180" s="20" t="str">
        <x:f>IF(COUNTA(A180:D180,F180:G180)=0,"",IF(A180="","Falta ID",IF(COUNTIFS($A$8:$A$207,A180)&lt;&gt;1,"ID repetido",IF(B180="","Falta local",IF(OR(NOT(ISNUMBER(C180)),NOT(ISNUMBER(D180))),"Falta data/hora",IF(D180&lt;=C180,"Fim deve ser após início",IF(OR(NOT(ISNUMBER(F180)),F180&lt;0,F180&lt;&gt;ROUND(F180,2)),"Valor inválido",IF(AND(G180&lt;&gt;"",NOT(ISNUMBER(G180))),"Previsão inválida","OK"))))))))</x:f>
      </x:c>
    </x:row>
    <x:row r="181" ht="25" customHeight="1">
      <x:c r="A181" s="12"/>
      <x:c r="B181" s="12"/>
      <x:c r="C181" s="13"/>
      <x:c r="D181" s="13"/>
      <x:c r="E181" s="18" t="str">
        <x:f>IF(L181="OK",ROUND((D181-C181)*24,2),"")</x:f>
      </x:c>
      <x:c r="F181" s="15"/>
      <x:c r="G181" s="14"/>
      <x:c r="H181" s="19" t="str">
        <x:f>IF(L181="OK",ROUND(SUMIFS('Recebimentos'!$C$8:$C$407,'Recebimentos'!$A$8:$A$407,A181,'Recebimentos'!$F$8:$F$407,"OK"),2),"")</x:f>
      </x:c>
      <x:c r="I181" s="19" t="str">
        <x:f>IF(L181="OK",MAX(0,ROUND(F181-H181,2)),"")</x:f>
      </x:c>
      <x:c r="J181" s="20" t="str">
        <x:f>IF(L181="","",IF(L181&lt;&gt;"OK","Conferir dados",IF(K181&gt;0,"Conferir excedente",IF(I181=0,"Recebido",IF(G181="","Sem previsão",IF(G181&lt;TODAY(),"Em atraso",IF(H181&gt;0,"Parcial","A receber")))))))</x:f>
      </x:c>
      <x:c r="K181" s="19" t="str">
        <x:f>IF(L181="OK",MAX(0,ROUND(H181-F181,2)),"")</x:f>
      </x:c>
      <x:c r="L181" s="20" t="str">
        <x:f>IF(COUNTA(A181:D181,F181:G181)=0,"",IF(A181="","Falta ID",IF(COUNTIFS($A$8:$A$207,A181)&lt;&gt;1,"ID repetido",IF(B181="","Falta local",IF(OR(NOT(ISNUMBER(C181)),NOT(ISNUMBER(D181))),"Falta data/hora",IF(D181&lt;=C181,"Fim deve ser após início",IF(OR(NOT(ISNUMBER(F181)),F181&lt;0,F181&lt;&gt;ROUND(F181,2)),"Valor inválido",IF(AND(G181&lt;&gt;"",NOT(ISNUMBER(G181))),"Previsão inválida","OK"))))))))</x:f>
      </x:c>
    </x:row>
    <x:row r="182" ht="25" customHeight="1">
      <x:c r="A182" s="12"/>
      <x:c r="B182" s="12"/>
      <x:c r="C182" s="13"/>
      <x:c r="D182" s="13"/>
      <x:c r="E182" s="18" t="str">
        <x:f>IF(L182="OK",ROUND((D182-C182)*24,2),"")</x:f>
      </x:c>
      <x:c r="F182" s="15"/>
      <x:c r="G182" s="14"/>
      <x:c r="H182" s="19" t="str">
        <x:f>IF(L182="OK",ROUND(SUMIFS('Recebimentos'!$C$8:$C$407,'Recebimentos'!$A$8:$A$407,A182,'Recebimentos'!$F$8:$F$407,"OK"),2),"")</x:f>
      </x:c>
      <x:c r="I182" s="19" t="str">
        <x:f>IF(L182="OK",MAX(0,ROUND(F182-H182,2)),"")</x:f>
      </x:c>
      <x:c r="J182" s="20" t="str">
        <x:f>IF(L182="","",IF(L182&lt;&gt;"OK","Conferir dados",IF(K182&gt;0,"Conferir excedente",IF(I182=0,"Recebido",IF(G182="","Sem previsão",IF(G182&lt;TODAY(),"Em atraso",IF(H182&gt;0,"Parcial","A receber")))))))</x:f>
      </x:c>
      <x:c r="K182" s="19" t="str">
        <x:f>IF(L182="OK",MAX(0,ROUND(H182-F182,2)),"")</x:f>
      </x:c>
      <x:c r="L182" s="20" t="str">
        <x:f>IF(COUNTA(A182:D182,F182:G182)=0,"",IF(A182="","Falta ID",IF(COUNTIFS($A$8:$A$207,A182)&lt;&gt;1,"ID repetido",IF(B182="","Falta local",IF(OR(NOT(ISNUMBER(C182)),NOT(ISNUMBER(D182))),"Falta data/hora",IF(D182&lt;=C182,"Fim deve ser após início",IF(OR(NOT(ISNUMBER(F182)),F182&lt;0,F182&lt;&gt;ROUND(F182,2)),"Valor inválido",IF(AND(G182&lt;&gt;"",NOT(ISNUMBER(G182))),"Previsão inválida","OK"))))))))</x:f>
      </x:c>
    </x:row>
    <x:row r="183" ht="25" customHeight="1">
      <x:c r="A183" s="12"/>
      <x:c r="B183" s="12"/>
      <x:c r="C183" s="13"/>
      <x:c r="D183" s="13"/>
      <x:c r="E183" s="18" t="str">
        <x:f>IF(L183="OK",ROUND((D183-C183)*24,2),"")</x:f>
      </x:c>
      <x:c r="F183" s="15"/>
      <x:c r="G183" s="14"/>
      <x:c r="H183" s="19" t="str">
        <x:f>IF(L183="OK",ROUND(SUMIFS('Recebimentos'!$C$8:$C$407,'Recebimentos'!$A$8:$A$407,A183,'Recebimentos'!$F$8:$F$407,"OK"),2),"")</x:f>
      </x:c>
      <x:c r="I183" s="19" t="str">
        <x:f>IF(L183="OK",MAX(0,ROUND(F183-H183,2)),"")</x:f>
      </x:c>
      <x:c r="J183" s="20" t="str">
        <x:f>IF(L183="","",IF(L183&lt;&gt;"OK","Conferir dados",IF(K183&gt;0,"Conferir excedente",IF(I183=0,"Recebido",IF(G183="","Sem previsão",IF(G183&lt;TODAY(),"Em atraso",IF(H183&gt;0,"Parcial","A receber")))))))</x:f>
      </x:c>
      <x:c r="K183" s="19" t="str">
        <x:f>IF(L183="OK",MAX(0,ROUND(H183-F183,2)),"")</x:f>
      </x:c>
      <x:c r="L183" s="20" t="str">
        <x:f>IF(COUNTA(A183:D183,F183:G183)=0,"",IF(A183="","Falta ID",IF(COUNTIFS($A$8:$A$207,A183)&lt;&gt;1,"ID repetido",IF(B183="","Falta local",IF(OR(NOT(ISNUMBER(C183)),NOT(ISNUMBER(D183))),"Falta data/hora",IF(D183&lt;=C183,"Fim deve ser após início",IF(OR(NOT(ISNUMBER(F183)),F183&lt;0,F183&lt;&gt;ROUND(F183,2)),"Valor inválido",IF(AND(G183&lt;&gt;"",NOT(ISNUMBER(G183))),"Previsão inválida","OK"))))))))</x:f>
      </x:c>
    </x:row>
    <x:row r="184" ht="25" customHeight="1">
      <x:c r="A184" s="12"/>
      <x:c r="B184" s="12"/>
      <x:c r="C184" s="13"/>
      <x:c r="D184" s="13"/>
      <x:c r="E184" s="18" t="str">
        <x:f>IF(L184="OK",ROUND((D184-C184)*24,2),"")</x:f>
      </x:c>
      <x:c r="F184" s="15"/>
      <x:c r="G184" s="14"/>
      <x:c r="H184" s="19" t="str">
        <x:f>IF(L184="OK",ROUND(SUMIFS('Recebimentos'!$C$8:$C$407,'Recebimentos'!$A$8:$A$407,A184,'Recebimentos'!$F$8:$F$407,"OK"),2),"")</x:f>
      </x:c>
      <x:c r="I184" s="19" t="str">
        <x:f>IF(L184="OK",MAX(0,ROUND(F184-H184,2)),"")</x:f>
      </x:c>
      <x:c r="J184" s="20" t="str">
        <x:f>IF(L184="","",IF(L184&lt;&gt;"OK","Conferir dados",IF(K184&gt;0,"Conferir excedente",IF(I184=0,"Recebido",IF(G184="","Sem previsão",IF(G184&lt;TODAY(),"Em atraso",IF(H184&gt;0,"Parcial","A receber")))))))</x:f>
      </x:c>
      <x:c r="K184" s="19" t="str">
        <x:f>IF(L184="OK",MAX(0,ROUND(H184-F184,2)),"")</x:f>
      </x:c>
      <x:c r="L184" s="20" t="str">
        <x:f>IF(COUNTA(A184:D184,F184:G184)=0,"",IF(A184="","Falta ID",IF(COUNTIFS($A$8:$A$207,A184)&lt;&gt;1,"ID repetido",IF(B184="","Falta local",IF(OR(NOT(ISNUMBER(C184)),NOT(ISNUMBER(D184))),"Falta data/hora",IF(D184&lt;=C184,"Fim deve ser após início",IF(OR(NOT(ISNUMBER(F184)),F184&lt;0,F184&lt;&gt;ROUND(F184,2)),"Valor inválido",IF(AND(G184&lt;&gt;"",NOT(ISNUMBER(G184))),"Previsão inválida","OK"))))))))</x:f>
      </x:c>
    </x:row>
    <x:row r="185" ht="25" customHeight="1">
      <x:c r="A185" s="12"/>
      <x:c r="B185" s="12"/>
      <x:c r="C185" s="13"/>
      <x:c r="D185" s="13"/>
      <x:c r="E185" s="18" t="str">
        <x:f>IF(L185="OK",ROUND((D185-C185)*24,2),"")</x:f>
      </x:c>
      <x:c r="F185" s="15"/>
      <x:c r="G185" s="14"/>
      <x:c r="H185" s="19" t="str">
        <x:f>IF(L185="OK",ROUND(SUMIFS('Recebimentos'!$C$8:$C$407,'Recebimentos'!$A$8:$A$407,A185,'Recebimentos'!$F$8:$F$407,"OK"),2),"")</x:f>
      </x:c>
      <x:c r="I185" s="19" t="str">
        <x:f>IF(L185="OK",MAX(0,ROUND(F185-H185,2)),"")</x:f>
      </x:c>
      <x:c r="J185" s="20" t="str">
        <x:f>IF(L185="","",IF(L185&lt;&gt;"OK","Conferir dados",IF(K185&gt;0,"Conferir excedente",IF(I185=0,"Recebido",IF(G185="","Sem previsão",IF(G185&lt;TODAY(),"Em atraso",IF(H185&gt;0,"Parcial","A receber")))))))</x:f>
      </x:c>
      <x:c r="K185" s="19" t="str">
        <x:f>IF(L185="OK",MAX(0,ROUND(H185-F185,2)),"")</x:f>
      </x:c>
      <x:c r="L185" s="20" t="str">
        <x:f>IF(COUNTA(A185:D185,F185:G185)=0,"",IF(A185="","Falta ID",IF(COUNTIFS($A$8:$A$207,A185)&lt;&gt;1,"ID repetido",IF(B185="","Falta local",IF(OR(NOT(ISNUMBER(C185)),NOT(ISNUMBER(D185))),"Falta data/hora",IF(D185&lt;=C185,"Fim deve ser após início",IF(OR(NOT(ISNUMBER(F185)),F185&lt;0,F185&lt;&gt;ROUND(F185,2)),"Valor inválido",IF(AND(G185&lt;&gt;"",NOT(ISNUMBER(G185))),"Previsão inválida","OK"))))))))</x:f>
      </x:c>
    </x:row>
    <x:row r="186" ht="25" customHeight="1">
      <x:c r="A186" s="12"/>
      <x:c r="B186" s="12"/>
      <x:c r="C186" s="13"/>
      <x:c r="D186" s="13"/>
      <x:c r="E186" s="18" t="str">
        <x:f>IF(L186="OK",ROUND((D186-C186)*24,2),"")</x:f>
      </x:c>
      <x:c r="F186" s="15"/>
      <x:c r="G186" s="14"/>
      <x:c r="H186" s="19" t="str">
        <x:f>IF(L186="OK",ROUND(SUMIFS('Recebimentos'!$C$8:$C$407,'Recebimentos'!$A$8:$A$407,A186,'Recebimentos'!$F$8:$F$407,"OK"),2),"")</x:f>
      </x:c>
      <x:c r="I186" s="19" t="str">
        <x:f>IF(L186="OK",MAX(0,ROUND(F186-H186,2)),"")</x:f>
      </x:c>
      <x:c r="J186" s="20" t="str">
        <x:f>IF(L186="","",IF(L186&lt;&gt;"OK","Conferir dados",IF(K186&gt;0,"Conferir excedente",IF(I186=0,"Recebido",IF(G186="","Sem previsão",IF(G186&lt;TODAY(),"Em atraso",IF(H186&gt;0,"Parcial","A receber")))))))</x:f>
      </x:c>
      <x:c r="K186" s="19" t="str">
        <x:f>IF(L186="OK",MAX(0,ROUND(H186-F186,2)),"")</x:f>
      </x:c>
      <x:c r="L186" s="20" t="str">
        <x:f>IF(COUNTA(A186:D186,F186:G186)=0,"",IF(A186="","Falta ID",IF(COUNTIFS($A$8:$A$207,A186)&lt;&gt;1,"ID repetido",IF(B186="","Falta local",IF(OR(NOT(ISNUMBER(C186)),NOT(ISNUMBER(D186))),"Falta data/hora",IF(D186&lt;=C186,"Fim deve ser após início",IF(OR(NOT(ISNUMBER(F186)),F186&lt;0,F186&lt;&gt;ROUND(F186,2)),"Valor inválido",IF(AND(G186&lt;&gt;"",NOT(ISNUMBER(G186))),"Previsão inválida","OK"))))))))</x:f>
      </x:c>
    </x:row>
    <x:row r="187" ht="25" customHeight="1">
      <x:c r="A187" s="12"/>
      <x:c r="B187" s="12"/>
      <x:c r="C187" s="13"/>
      <x:c r="D187" s="13"/>
      <x:c r="E187" s="18" t="str">
        <x:f>IF(L187="OK",ROUND((D187-C187)*24,2),"")</x:f>
      </x:c>
      <x:c r="F187" s="15"/>
      <x:c r="G187" s="14"/>
      <x:c r="H187" s="19" t="str">
        <x:f>IF(L187="OK",ROUND(SUMIFS('Recebimentos'!$C$8:$C$407,'Recebimentos'!$A$8:$A$407,A187,'Recebimentos'!$F$8:$F$407,"OK"),2),"")</x:f>
      </x:c>
      <x:c r="I187" s="19" t="str">
        <x:f>IF(L187="OK",MAX(0,ROUND(F187-H187,2)),"")</x:f>
      </x:c>
      <x:c r="J187" s="20" t="str">
        <x:f>IF(L187="","",IF(L187&lt;&gt;"OK","Conferir dados",IF(K187&gt;0,"Conferir excedente",IF(I187=0,"Recebido",IF(G187="","Sem previsão",IF(G187&lt;TODAY(),"Em atraso",IF(H187&gt;0,"Parcial","A receber")))))))</x:f>
      </x:c>
      <x:c r="K187" s="19" t="str">
        <x:f>IF(L187="OK",MAX(0,ROUND(H187-F187,2)),"")</x:f>
      </x:c>
      <x:c r="L187" s="20" t="str">
        <x:f>IF(COUNTA(A187:D187,F187:G187)=0,"",IF(A187="","Falta ID",IF(COUNTIFS($A$8:$A$207,A187)&lt;&gt;1,"ID repetido",IF(B187="","Falta local",IF(OR(NOT(ISNUMBER(C187)),NOT(ISNUMBER(D187))),"Falta data/hora",IF(D187&lt;=C187,"Fim deve ser após início",IF(OR(NOT(ISNUMBER(F187)),F187&lt;0,F187&lt;&gt;ROUND(F187,2)),"Valor inválido",IF(AND(G187&lt;&gt;"",NOT(ISNUMBER(G187))),"Previsão inválida","OK"))))))))</x:f>
      </x:c>
    </x:row>
    <x:row r="188" ht="25" customHeight="1">
      <x:c r="A188" s="12"/>
      <x:c r="B188" s="12"/>
      <x:c r="C188" s="13"/>
      <x:c r="D188" s="13"/>
      <x:c r="E188" s="18" t="str">
        <x:f>IF(L188="OK",ROUND((D188-C188)*24,2),"")</x:f>
      </x:c>
      <x:c r="F188" s="15"/>
      <x:c r="G188" s="14"/>
      <x:c r="H188" s="19" t="str">
        <x:f>IF(L188="OK",ROUND(SUMIFS('Recebimentos'!$C$8:$C$407,'Recebimentos'!$A$8:$A$407,A188,'Recebimentos'!$F$8:$F$407,"OK"),2),"")</x:f>
      </x:c>
      <x:c r="I188" s="19" t="str">
        <x:f>IF(L188="OK",MAX(0,ROUND(F188-H188,2)),"")</x:f>
      </x:c>
      <x:c r="J188" s="20" t="str">
        <x:f>IF(L188="","",IF(L188&lt;&gt;"OK","Conferir dados",IF(K188&gt;0,"Conferir excedente",IF(I188=0,"Recebido",IF(G188="","Sem previsão",IF(G188&lt;TODAY(),"Em atraso",IF(H188&gt;0,"Parcial","A receber")))))))</x:f>
      </x:c>
      <x:c r="K188" s="19" t="str">
        <x:f>IF(L188="OK",MAX(0,ROUND(H188-F188,2)),"")</x:f>
      </x:c>
      <x:c r="L188" s="20" t="str">
        <x:f>IF(COUNTA(A188:D188,F188:G188)=0,"",IF(A188="","Falta ID",IF(COUNTIFS($A$8:$A$207,A188)&lt;&gt;1,"ID repetido",IF(B188="","Falta local",IF(OR(NOT(ISNUMBER(C188)),NOT(ISNUMBER(D188))),"Falta data/hora",IF(D188&lt;=C188,"Fim deve ser após início",IF(OR(NOT(ISNUMBER(F188)),F188&lt;0,F188&lt;&gt;ROUND(F188,2)),"Valor inválido",IF(AND(G188&lt;&gt;"",NOT(ISNUMBER(G188))),"Previsão inválida","OK"))))))))</x:f>
      </x:c>
    </x:row>
    <x:row r="189" ht="25" customHeight="1">
      <x:c r="A189" s="12"/>
      <x:c r="B189" s="12"/>
      <x:c r="C189" s="13"/>
      <x:c r="D189" s="13"/>
      <x:c r="E189" s="18" t="str">
        <x:f>IF(L189="OK",ROUND((D189-C189)*24,2),"")</x:f>
      </x:c>
      <x:c r="F189" s="15"/>
      <x:c r="G189" s="14"/>
      <x:c r="H189" s="19" t="str">
        <x:f>IF(L189="OK",ROUND(SUMIFS('Recebimentos'!$C$8:$C$407,'Recebimentos'!$A$8:$A$407,A189,'Recebimentos'!$F$8:$F$407,"OK"),2),"")</x:f>
      </x:c>
      <x:c r="I189" s="19" t="str">
        <x:f>IF(L189="OK",MAX(0,ROUND(F189-H189,2)),"")</x:f>
      </x:c>
      <x:c r="J189" s="20" t="str">
        <x:f>IF(L189="","",IF(L189&lt;&gt;"OK","Conferir dados",IF(K189&gt;0,"Conferir excedente",IF(I189=0,"Recebido",IF(G189="","Sem previsão",IF(G189&lt;TODAY(),"Em atraso",IF(H189&gt;0,"Parcial","A receber")))))))</x:f>
      </x:c>
      <x:c r="K189" s="19" t="str">
        <x:f>IF(L189="OK",MAX(0,ROUND(H189-F189,2)),"")</x:f>
      </x:c>
      <x:c r="L189" s="20" t="str">
        <x:f>IF(COUNTA(A189:D189,F189:G189)=0,"",IF(A189="","Falta ID",IF(COUNTIFS($A$8:$A$207,A189)&lt;&gt;1,"ID repetido",IF(B189="","Falta local",IF(OR(NOT(ISNUMBER(C189)),NOT(ISNUMBER(D189))),"Falta data/hora",IF(D189&lt;=C189,"Fim deve ser após início",IF(OR(NOT(ISNUMBER(F189)),F189&lt;0,F189&lt;&gt;ROUND(F189,2)),"Valor inválido",IF(AND(G189&lt;&gt;"",NOT(ISNUMBER(G189))),"Previsão inválida","OK"))))))))</x:f>
      </x:c>
    </x:row>
    <x:row r="190" ht="25" customHeight="1">
      <x:c r="A190" s="12"/>
      <x:c r="B190" s="12"/>
      <x:c r="C190" s="13"/>
      <x:c r="D190" s="13"/>
      <x:c r="E190" s="18" t="str">
        <x:f>IF(L190="OK",ROUND((D190-C190)*24,2),"")</x:f>
      </x:c>
      <x:c r="F190" s="15"/>
      <x:c r="G190" s="14"/>
      <x:c r="H190" s="19" t="str">
        <x:f>IF(L190="OK",ROUND(SUMIFS('Recebimentos'!$C$8:$C$407,'Recebimentos'!$A$8:$A$407,A190,'Recebimentos'!$F$8:$F$407,"OK"),2),"")</x:f>
      </x:c>
      <x:c r="I190" s="19" t="str">
        <x:f>IF(L190="OK",MAX(0,ROUND(F190-H190,2)),"")</x:f>
      </x:c>
      <x:c r="J190" s="20" t="str">
        <x:f>IF(L190="","",IF(L190&lt;&gt;"OK","Conferir dados",IF(K190&gt;0,"Conferir excedente",IF(I190=0,"Recebido",IF(G190="","Sem previsão",IF(G190&lt;TODAY(),"Em atraso",IF(H190&gt;0,"Parcial","A receber")))))))</x:f>
      </x:c>
      <x:c r="K190" s="19" t="str">
        <x:f>IF(L190="OK",MAX(0,ROUND(H190-F190,2)),"")</x:f>
      </x:c>
      <x:c r="L190" s="20" t="str">
        <x:f>IF(COUNTA(A190:D190,F190:G190)=0,"",IF(A190="","Falta ID",IF(COUNTIFS($A$8:$A$207,A190)&lt;&gt;1,"ID repetido",IF(B190="","Falta local",IF(OR(NOT(ISNUMBER(C190)),NOT(ISNUMBER(D190))),"Falta data/hora",IF(D190&lt;=C190,"Fim deve ser após início",IF(OR(NOT(ISNUMBER(F190)),F190&lt;0,F190&lt;&gt;ROUND(F190,2)),"Valor inválido",IF(AND(G190&lt;&gt;"",NOT(ISNUMBER(G190))),"Previsão inválida","OK"))))))))</x:f>
      </x:c>
    </x:row>
    <x:row r="191" ht="25" customHeight="1">
      <x:c r="A191" s="12"/>
      <x:c r="B191" s="12"/>
      <x:c r="C191" s="13"/>
      <x:c r="D191" s="13"/>
      <x:c r="E191" s="18" t="str">
        <x:f>IF(L191="OK",ROUND((D191-C191)*24,2),"")</x:f>
      </x:c>
      <x:c r="F191" s="15"/>
      <x:c r="G191" s="14"/>
      <x:c r="H191" s="19" t="str">
        <x:f>IF(L191="OK",ROUND(SUMIFS('Recebimentos'!$C$8:$C$407,'Recebimentos'!$A$8:$A$407,A191,'Recebimentos'!$F$8:$F$407,"OK"),2),"")</x:f>
      </x:c>
      <x:c r="I191" s="19" t="str">
        <x:f>IF(L191="OK",MAX(0,ROUND(F191-H191,2)),"")</x:f>
      </x:c>
      <x:c r="J191" s="20" t="str">
        <x:f>IF(L191="","",IF(L191&lt;&gt;"OK","Conferir dados",IF(K191&gt;0,"Conferir excedente",IF(I191=0,"Recebido",IF(G191="","Sem previsão",IF(G191&lt;TODAY(),"Em atraso",IF(H191&gt;0,"Parcial","A receber")))))))</x:f>
      </x:c>
      <x:c r="K191" s="19" t="str">
        <x:f>IF(L191="OK",MAX(0,ROUND(H191-F191,2)),"")</x:f>
      </x:c>
      <x:c r="L191" s="20" t="str">
        <x:f>IF(COUNTA(A191:D191,F191:G191)=0,"",IF(A191="","Falta ID",IF(COUNTIFS($A$8:$A$207,A191)&lt;&gt;1,"ID repetido",IF(B191="","Falta local",IF(OR(NOT(ISNUMBER(C191)),NOT(ISNUMBER(D191))),"Falta data/hora",IF(D191&lt;=C191,"Fim deve ser após início",IF(OR(NOT(ISNUMBER(F191)),F191&lt;0,F191&lt;&gt;ROUND(F191,2)),"Valor inválido",IF(AND(G191&lt;&gt;"",NOT(ISNUMBER(G191))),"Previsão inválida","OK"))))))))</x:f>
      </x:c>
    </x:row>
    <x:row r="192" ht="25" customHeight="1">
      <x:c r="A192" s="12"/>
      <x:c r="B192" s="12"/>
      <x:c r="C192" s="13"/>
      <x:c r="D192" s="13"/>
      <x:c r="E192" s="18" t="str">
        <x:f>IF(L192="OK",ROUND((D192-C192)*24,2),"")</x:f>
      </x:c>
      <x:c r="F192" s="15"/>
      <x:c r="G192" s="14"/>
      <x:c r="H192" s="19" t="str">
        <x:f>IF(L192="OK",ROUND(SUMIFS('Recebimentos'!$C$8:$C$407,'Recebimentos'!$A$8:$A$407,A192,'Recebimentos'!$F$8:$F$407,"OK"),2),"")</x:f>
      </x:c>
      <x:c r="I192" s="19" t="str">
        <x:f>IF(L192="OK",MAX(0,ROUND(F192-H192,2)),"")</x:f>
      </x:c>
      <x:c r="J192" s="20" t="str">
        <x:f>IF(L192="","",IF(L192&lt;&gt;"OK","Conferir dados",IF(K192&gt;0,"Conferir excedente",IF(I192=0,"Recebido",IF(G192="","Sem previsão",IF(G192&lt;TODAY(),"Em atraso",IF(H192&gt;0,"Parcial","A receber")))))))</x:f>
      </x:c>
      <x:c r="K192" s="19" t="str">
        <x:f>IF(L192="OK",MAX(0,ROUND(H192-F192,2)),"")</x:f>
      </x:c>
      <x:c r="L192" s="20" t="str">
        <x:f>IF(COUNTA(A192:D192,F192:G192)=0,"",IF(A192="","Falta ID",IF(COUNTIFS($A$8:$A$207,A192)&lt;&gt;1,"ID repetido",IF(B192="","Falta local",IF(OR(NOT(ISNUMBER(C192)),NOT(ISNUMBER(D192))),"Falta data/hora",IF(D192&lt;=C192,"Fim deve ser após início",IF(OR(NOT(ISNUMBER(F192)),F192&lt;0,F192&lt;&gt;ROUND(F192,2)),"Valor inválido",IF(AND(G192&lt;&gt;"",NOT(ISNUMBER(G192))),"Previsão inválida","OK"))))))))</x:f>
      </x:c>
    </x:row>
    <x:row r="193" ht="25" customHeight="1">
      <x:c r="A193" s="12"/>
      <x:c r="B193" s="12"/>
      <x:c r="C193" s="13"/>
      <x:c r="D193" s="13"/>
      <x:c r="E193" s="18" t="str">
        <x:f>IF(L193="OK",ROUND((D193-C193)*24,2),"")</x:f>
      </x:c>
      <x:c r="F193" s="15"/>
      <x:c r="G193" s="14"/>
      <x:c r="H193" s="19" t="str">
        <x:f>IF(L193="OK",ROUND(SUMIFS('Recebimentos'!$C$8:$C$407,'Recebimentos'!$A$8:$A$407,A193,'Recebimentos'!$F$8:$F$407,"OK"),2),"")</x:f>
      </x:c>
      <x:c r="I193" s="19" t="str">
        <x:f>IF(L193="OK",MAX(0,ROUND(F193-H193,2)),"")</x:f>
      </x:c>
      <x:c r="J193" s="20" t="str">
        <x:f>IF(L193="","",IF(L193&lt;&gt;"OK","Conferir dados",IF(K193&gt;0,"Conferir excedente",IF(I193=0,"Recebido",IF(G193="","Sem previsão",IF(G193&lt;TODAY(),"Em atraso",IF(H193&gt;0,"Parcial","A receber")))))))</x:f>
      </x:c>
      <x:c r="K193" s="19" t="str">
        <x:f>IF(L193="OK",MAX(0,ROUND(H193-F193,2)),"")</x:f>
      </x:c>
      <x:c r="L193" s="20" t="str">
        <x:f>IF(COUNTA(A193:D193,F193:G193)=0,"",IF(A193="","Falta ID",IF(COUNTIFS($A$8:$A$207,A193)&lt;&gt;1,"ID repetido",IF(B193="","Falta local",IF(OR(NOT(ISNUMBER(C193)),NOT(ISNUMBER(D193))),"Falta data/hora",IF(D193&lt;=C193,"Fim deve ser após início",IF(OR(NOT(ISNUMBER(F193)),F193&lt;0,F193&lt;&gt;ROUND(F193,2)),"Valor inválido",IF(AND(G193&lt;&gt;"",NOT(ISNUMBER(G193))),"Previsão inválida","OK"))))))))</x:f>
      </x:c>
    </x:row>
    <x:row r="194" ht="25" customHeight="1">
      <x:c r="A194" s="12"/>
      <x:c r="B194" s="12"/>
      <x:c r="C194" s="13"/>
      <x:c r="D194" s="13"/>
      <x:c r="E194" s="18" t="str">
        <x:f>IF(L194="OK",ROUND((D194-C194)*24,2),"")</x:f>
      </x:c>
      <x:c r="F194" s="15"/>
      <x:c r="G194" s="14"/>
      <x:c r="H194" s="19" t="str">
        <x:f>IF(L194="OK",ROUND(SUMIFS('Recebimentos'!$C$8:$C$407,'Recebimentos'!$A$8:$A$407,A194,'Recebimentos'!$F$8:$F$407,"OK"),2),"")</x:f>
      </x:c>
      <x:c r="I194" s="19" t="str">
        <x:f>IF(L194="OK",MAX(0,ROUND(F194-H194,2)),"")</x:f>
      </x:c>
      <x:c r="J194" s="20" t="str">
        <x:f>IF(L194="","",IF(L194&lt;&gt;"OK","Conferir dados",IF(K194&gt;0,"Conferir excedente",IF(I194=0,"Recebido",IF(G194="","Sem previsão",IF(G194&lt;TODAY(),"Em atraso",IF(H194&gt;0,"Parcial","A receber")))))))</x:f>
      </x:c>
      <x:c r="K194" s="19" t="str">
        <x:f>IF(L194="OK",MAX(0,ROUND(H194-F194,2)),"")</x:f>
      </x:c>
      <x:c r="L194" s="20" t="str">
        <x:f>IF(COUNTA(A194:D194,F194:G194)=0,"",IF(A194="","Falta ID",IF(COUNTIFS($A$8:$A$207,A194)&lt;&gt;1,"ID repetido",IF(B194="","Falta local",IF(OR(NOT(ISNUMBER(C194)),NOT(ISNUMBER(D194))),"Falta data/hora",IF(D194&lt;=C194,"Fim deve ser após início",IF(OR(NOT(ISNUMBER(F194)),F194&lt;0,F194&lt;&gt;ROUND(F194,2)),"Valor inválido",IF(AND(G194&lt;&gt;"",NOT(ISNUMBER(G194))),"Previsão inválida","OK"))))))))</x:f>
      </x:c>
    </x:row>
    <x:row r="195" ht="25" customHeight="1">
      <x:c r="A195" s="12"/>
      <x:c r="B195" s="12"/>
      <x:c r="C195" s="13"/>
      <x:c r="D195" s="13"/>
      <x:c r="E195" s="18" t="str">
        <x:f>IF(L195="OK",ROUND((D195-C195)*24,2),"")</x:f>
      </x:c>
      <x:c r="F195" s="15"/>
      <x:c r="G195" s="14"/>
      <x:c r="H195" s="19" t="str">
        <x:f>IF(L195="OK",ROUND(SUMIFS('Recebimentos'!$C$8:$C$407,'Recebimentos'!$A$8:$A$407,A195,'Recebimentos'!$F$8:$F$407,"OK"),2),"")</x:f>
      </x:c>
      <x:c r="I195" s="19" t="str">
        <x:f>IF(L195="OK",MAX(0,ROUND(F195-H195,2)),"")</x:f>
      </x:c>
      <x:c r="J195" s="20" t="str">
        <x:f>IF(L195="","",IF(L195&lt;&gt;"OK","Conferir dados",IF(K195&gt;0,"Conferir excedente",IF(I195=0,"Recebido",IF(G195="","Sem previsão",IF(G195&lt;TODAY(),"Em atraso",IF(H195&gt;0,"Parcial","A receber")))))))</x:f>
      </x:c>
      <x:c r="K195" s="19" t="str">
        <x:f>IF(L195="OK",MAX(0,ROUND(H195-F195,2)),"")</x:f>
      </x:c>
      <x:c r="L195" s="20" t="str">
        <x:f>IF(COUNTA(A195:D195,F195:G195)=0,"",IF(A195="","Falta ID",IF(COUNTIFS($A$8:$A$207,A195)&lt;&gt;1,"ID repetido",IF(B195="","Falta local",IF(OR(NOT(ISNUMBER(C195)),NOT(ISNUMBER(D195))),"Falta data/hora",IF(D195&lt;=C195,"Fim deve ser após início",IF(OR(NOT(ISNUMBER(F195)),F195&lt;0,F195&lt;&gt;ROUND(F195,2)),"Valor inválido",IF(AND(G195&lt;&gt;"",NOT(ISNUMBER(G195))),"Previsão inválida","OK"))))))))</x:f>
      </x:c>
    </x:row>
    <x:row r="196" ht="25" customHeight="1">
      <x:c r="A196" s="12"/>
      <x:c r="B196" s="12"/>
      <x:c r="C196" s="13"/>
      <x:c r="D196" s="13"/>
      <x:c r="E196" s="18" t="str">
        <x:f>IF(L196="OK",ROUND((D196-C196)*24,2),"")</x:f>
      </x:c>
      <x:c r="F196" s="15"/>
      <x:c r="G196" s="14"/>
      <x:c r="H196" s="19" t="str">
        <x:f>IF(L196="OK",ROUND(SUMIFS('Recebimentos'!$C$8:$C$407,'Recebimentos'!$A$8:$A$407,A196,'Recebimentos'!$F$8:$F$407,"OK"),2),"")</x:f>
      </x:c>
      <x:c r="I196" s="19" t="str">
        <x:f>IF(L196="OK",MAX(0,ROUND(F196-H196,2)),"")</x:f>
      </x:c>
      <x:c r="J196" s="20" t="str">
        <x:f>IF(L196="","",IF(L196&lt;&gt;"OK","Conferir dados",IF(K196&gt;0,"Conferir excedente",IF(I196=0,"Recebido",IF(G196="","Sem previsão",IF(G196&lt;TODAY(),"Em atraso",IF(H196&gt;0,"Parcial","A receber")))))))</x:f>
      </x:c>
      <x:c r="K196" s="19" t="str">
        <x:f>IF(L196="OK",MAX(0,ROUND(H196-F196,2)),"")</x:f>
      </x:c>
      <x:c r="L196" s="20" t="str">
        <x:f>IF(COUNTA(A196:D196,F196:G196)=0,"",IF(A196="","Falta ID",IF(COUNTIFS($A$8:$A$207,A196)&lt;&gt;1,"ID repetido",IF(B196="","Falta local",IF(OR(NOT(ISNUMBER(C196)),NOT(ISNUMBER(D196))),"Falta data/hora",IF(D196&lt;=C196,"Fim deve ser após início",IF(OR(NOT(ISNUMBER(F196)),F196&lt;0,F196&lt;&gt;ROUND(F196,2)),"Valor inválido",IF(AND(G196&lt;&gt;"",NOT(ISNUMBER(G196))),"Previsão inválida","OK"))))))))</x:f>
      </x:c>
    </x:row>
    <x:row r="197" ht="25" customHeight="1">
      <x:c r="A197" s="12"/>
      <x:c r="B197" s="12"/>
      <x:c r="C197" s="13"/>
      <x:c r="D197" s="13"/>
      <x:c r="E197" s="18" t="str">
        <x:f>IF(L197="OK",ROUND((D197-C197)*24,2),"")</x:f>
      </x:c>
      <x:c r="F197" s="15"/>
      <x:c r="G197" s="14"/>
      <x:c r="H197" s="19" t="str">
        <x:f>IF(L197="OK",ROUND(SUMIFS('Recebimentos'!$C$8:$C$407,'Recebimentos'!$A$8:$A$407,A197,'Recebimentos'!$F$8:$F$407,"OK"),2),"")</x:f>
      </x:c>
      <x:c r="I197" s="19" t="str">
        <x:f>IF(L197="OK",MAX(0,ROUND(F197-H197,2)),"")</x:f>
      </x:c>
      <x:c r="J197" s="20" t="str">
        <x:f>IF(L197="","",IF(L197&lt;&gt;"OK","Conferir dados",IF(K197&gt;0,"Conferir excedente",IF(I197=0,"Recebido",IF(G197="","Sem previsão",IF(G197&lt;TODAY(),"Em atraso",IF(H197&gt;0,"Parcial","A receber")))))))</x:f>
      </x:c>
      <x:c r="K197" s="19" t="str">
        <x:f>IF(L197="OK",MAX(0,ROUND(H197-F197,2)),"")</x:f>
      </x:c>
      <x:c r="L197" s="20" t="str">
        <x:f>IF(COUNTA(A197:D197,F197:G197)=0,"",IF(A197="","Falta ID",IF(COUNTIFS($A$8:$A$207,A197)&lt;&gt;1,"ID repetido",IF(B197="","Falta local",IF(OR(NOT(ISNUMBER(C197)),NOT(ISNUMBER(D197))),"Falta data/hora",IF(D197&lt;=C197,"Fim deve ser após início",IF(OR(NOT(ISNUMBER(F197)),F197&lt;0,F197&lt;&gt;ROUND(F197,2)),"Valor inválido",IF(AND(G197&lt;&gt;"",NOT(ISNUMBER(G197))),"Previsão inválida","OK"))))))))</x:f>
      </x:c>
    </x:row>
    <x:row r="198" ht="25" customHeight="1">
      <x:c r="A198" s="12"/>
      <x:c r="B198" s="12"/>
      <x:c r="C198" s="13"/>
      <x:c r="D198" s="13"/>
      <x:c r="E198" s="18" t="str">
        <x:f>IF(L198="OK",ROUND((D198-C198)*24,2),"")</x:f>
      </x:c>
      <x:c r="F198" s="15"/>
      <x:c r="G198" s="14"/>
      <x:c r="H198" s="19" t="str">
        <x:f>IF(L198="OK",ROUND(SUMIFS('Recebimentos'!$C$8:$C$407,'Recebimentos'!$A$8:$A$407,A198,'Recebimentos'!$F$8:$F$407,"OK"),2),"")</x:f>
      </x:c>
      <x:c r="I198" s="19" t="str">
        <x:f>IF(L198="OK",MAX(0,ROUND(F198-H198,2)),"")</x:f>
      </x:c>
      <x:c r="J198" s="20" t="str">
        <x:f>IF(L198="","",IF(L198&lt;&gt;"OK","Conferir dados",IF(K198&gt;0,"Conferir excedente",IF(I198=0,"Recebido",IF(G198="","Sem previsão",IF(G198&lt;TODAY(),"Em atraso",IF(H198&gt;0,"Parcial","A receber")))))))</x:f>
      </x:c>
      <x:c r="K198" s="19" t="str">
        <x:f>IF(L198="OK",MAX(0,ROUND(H198-F198,2)),"")</x:f>
      </x:c>
      <x:c r="L198" s="20" t="str">
        <x:f>IF(COUNTA(A198:D198,F198:G198)=0,"",IF(A198="","Falta ID",IF(COUNTIFS($A$8:$A$207,A198)&lt;&gt;1,"ID repetido",IF(B198="","Falta local",IF(OR(NOT(ISNUMBER(C198)),NOT(ISNUMBER(D198))),"Falta data/hora",IF(D198&lt;=C198,"Fim deve ser após início",IF(OR(NOT(ISNUMBER(F198)),F198&lt;0,F198&lt;&gt;ROUND(F198,2)),"Valor inválido",IF(AND(G198&lt;&gt;"",NOT(ISNUMBER(G198))),"Previsão inválida","OK"))))))))</x:f>
      </x:c>
    </x:row>
    <x:row r="199" ht="25" customHeight="1">
      <x:c r="A199" s="12"/>
      <x:c r="B199" s="12"/>
      <x:c r="C199" s="13"/>
      <x:c r="D199" s="13"/>
      <x:c r="E199" s="18" t="str">
        <x:f>IF(L199="OK",ROUND((D199-C199)*24,2),"")</x:f>
      </x:c>
      <x:c r="F199" s="15"/>
      <x:c r="G199" s="14"/>
      <x:c r="H199" s="19" t="str">
        <x:f>IF(L199="OK",ROUND(SUMIFS('Recebimentos'!$C$8:$C$407,'Recebimentos'!$A$8:$A$407,A199,'Recebimentos'!$F$8:$F$407,"OK"),2),"")</x:f>
      </x:c>
      <x:c r="I199" s="19" t="str">
        <x:f>IF(L199="OK",MAX(0,ROUND(F199-H199,2)),"")</x:f>
      </x:c>
      <x:c r="J199" s="20" t="str">
        <x:f>IF(L199="","",IF(L199&lt;&gt;"OK","Conferir dados",IF(K199&gt;0,"Conferir excedente",IF(I199=0,"Recebido",IF(G199="","Sem previsão",IF(G199&lt;TODAY(),"Em atraso",IF(H199&gt;0,"Parcial","A receber")))))))</x:f>
      </x:c>
      <x:c r="K199" s="19" t="str">
        <x:f>IF(L199="OK",MAX(0,ROUND(H199-F199,2)),"")</x:f>
      </x:c>
      <x:c r="L199" s="20" t="str">
        <x:f>IF(COUNTA(A199:D199,F199:G199)=0,"",IF(A199="","Falta ID",IF(COUNTIFS($A$8:$A$207,A199)&lt;&gt;1,"ID repetido",IF(B199="","Falta local",IF(OR(NOT(ISNUMBER(C199)),NOT(ISNUMBER(D199))),"Falta data/hora",IF(D199&lt;=C199,"Fim deve ser após início",IF(OR(NOT(ISNUMBER(F199)),F199&lt;0,F199&lt;&gt;ROUND(F199,2)),"Valor inválido",IF(AND(G199&lt;&gt;"",NOT(ISNUMBER(G199))),"Previsão inválida","OK"))))))))</x:f>
      </x:c>
    </x:row>
    <x:row r="200" ht="25" customHeight="1">
      <x:c r="A200" s="12"/>
      <x:c r="B200" s="12"/>
      <x:c r="C200" s="13"/>
      <x:c r="D200" s="13"/>
      <x:c r="E200" s="18" t="str">
        <x:f>IF(L200="OK",ROUND((D200-C200)*24,2),"")</x:f>
      </x:c>
      <x:c r="F200" s="15"/>
      <x:c r="G200" s="14"/>
      <x:c r="H200" s="19" t="str">
        <x:f>IF(L200="OK",ROUND(SUMIFS('Recebimentos'!$C$8:$C$407,'Recebimentos'!$A$8:$A$407,A200,'Recebimentos'!$F$8:$F$407,"OK"),2),"")</x:f>
      </x:c>
      <x:c r="I200" s="19" t="str">
        <x:f>IF(L200="OK",MAX(0,ROUND(F200-H200,2)),"")</x:f>
      </x:c>
      <x:c r="J200" s="20" t="str">
        <x:f>IF(L200="","",IF(L200&lt;&gt;"OK","Conferir dados",IF(K200&gt;0,"Conferir excedente",IF(I200=0,"Recebido",IF(G200="","Sem previsão",IF(G200&lt;TODAY(),"Em atraso",IF(H200&gt;0,"Parcial","A receber")))))))</x:f>
      </x:c>
      <x:c r="K200" s="19" t="str">
        <x:f>IF(L200="OK",MAX(0,ROUND(H200-F200,2)),"")</x:f>
      </x:c>
      <x:c r="L200" s="20" t="str">
        <x:f>IF(COUNTA(A200:D200,F200:G200)=0,"",IF(A200="","Falta ID",IF(COUNTIFS($A$8:$A$207,A200)&lt;&gt;1,"ID repetido",IF(B200="","Falta local",IF(OR(NOT(ISNUMBER(C200)),NOT(ISNUMBER(D200))),"Falta data/hora",IF(D200&lt;=C200,"Fim deve ser após início",IF(OR(NOT(ISNUMBER(F200)),F200&lt;0,F200&lt;&gt;ROUND(F200,2)),"Valor inválido",IF(AND(G200&lt;&gt;"",NOT(ISNUMBER(G200))),"Previsão inválida","OK"))))))))</x:f>
      </x:c>
    </x:row>
    <x:row r="201" ht="25" customHeight="1">
      <x:c r="A201" s="12"/>
      <x:c r="B201" s="12"/>
      <x:c r="C201" s="13"/>
      <x:c r="D201" s="13"/>
      <x:c r="E201" s="18" t="str">
        <x:f>IF(L201="OK",ROUND((D201-C201)*24,2),"")</x:f>
      </x:c>
      <x:c r="F201" s="15"/>
      <x:c r="G201" s="14"/>
      <x:c r="H201" s="19" t="str">
        <x:f>IF(L201="OK",ROUND(SUMIFS('Recebimentos'!$C$8:$C$407,'Recebimentos'!$A$8:$A$407,A201,'Recebimentos'!$F$8:$F$407,"OK"),2),"")</x:f>
      </x:c>
      <x:c r="I201" s="19" t="str">
        <x:f>IF(L201="OK",MAX(0,ROUND(F201-H201,2)),"")</x:f>
      </x:c>
      <x:c r="J201" s="20" t="str">
        <x:f>IF(L201="","",IF(L201&lt;&gt;"OK","Conferir dados",IF(K201&gt;0,"Conferir excedente",IF(I201=0,"Recebido",IF(G201="","Sem previsão",IF(G201&lt;TODAY(),"Em atraso",IF(H201&gt;0,"Parcial","A receber")))))))</x:f>
      </x:c>
      <x:c r="K201" s="19" t="str">
        <x:f>IF(L201="OK",MAX(0,ROUND(H201-F201,2)),"")</x:f>
      </x:c>
      <x:c r="L201" s="20" t="str">
        <x:f>IF(COUNTA(A201:D201,F201:G201)=0,"",IF(A201="","Falta ID",IF(COUNTIFS($A$8:$A$207,A201)&lt;&gt;1,"ID repetido",IF(B201="","Falta local",IF(OR(NOT(ISNUMBER(C201)),NOT(ISNUMBER(D201))),"Falta data/hora",IF(D201&lt;=C201,"Fim deve ser após início",IF(OR(NOT(ISNUMBER(F201)),F201&lt;0,F201&lt;&gt;ROUND(F201,2)),"Valor inválido",IF(AND(G201&lt;&gt;"",NOT(ISNUMBER(G201))),"Previsão inválida","OK"))))))))</x:f>
      </x:c>
    </x:row>
    <x:row r="202" ht="25" customHeight="1">
      <x:c r="A202" s="12"/>
      <x:c r="B202" s="12"/>
      <x:c r="C202" s="13"/>
      <x:c r="D202" s="13"/>
      <x:c r="E202" s="18" t="str">
        <x:f>IF(L202="OK",ROUND((D202-C202)*24,2),"")</x:f>
      </x:c>
      <x:c r="F202" s="15"/>
      <x:c r="G202" s="14"/>
      <x:c r="H202" s="19" t="str">
        <x:f>IF(L202="OK",ROUND(SUMIFS('Recebimentos'!$C$8:$C$407,'Recebimentos'!$A$8:$A$407,A202,'Recebimentos'!$F$8:$F$407,"OK"),2),"")</x:f>
      </x:c>
      <x:c r="I202" s="19" t="str">
        <x:f>IF(L202="OK",MAX(0,ROUND(F202-H202,2)),"")</x:f>
      </x:c>
      <x:c r="J202" s="20" t="str">
        <x:f>IF(L202="","",IF(L202&lt;&gt;"OK","Conferir dados",IF(K202&gt;0,"Conferir excedente",IF(I202=0,"Recebido",IF(G202="","Sem previsão",IF(G202&lt;TODAY(),"Em atraso",IF(H202&gt;0,"Parcial","A receber")))))))</x:f>
      </x:c>
      <x:c r="K202" s="19" t="str">
        <x:f>IF(L202="OK",MAX(0,ROUND(H202-F202,2)),"")</x:f>
      </x:c>
      <x:c r="L202" s="20" t="str">
        <x:f>IF(COUNTA(A202:D202,F202:G202)=0,"",IF(A202="","Falta ID",IF(COUNTIFS($A$8:$A$207,A202)&lt;&gt;1,"ID repetido",IF(B202="","Falta local",IF(OR(NOT(ISNUMBER(C202)),NOT(ISNUMBER(D202))),"Falta data/hora",IF(D202&lt;=C202,"Fim deve ser após início",IF(OR(NOT(ISNUMBER(F202)),F202&lt;0,F202&lt;&gt;ROUND(F202,2)),"Valor inválido",IF(AND(G202&lt;&gt;"",NOT(ISNUMBER(G202))),"Previsão inválida","OK"))))))))</x:f>
      </x:c>
    </x:row>
    <x:row r="203" ht="25" customHeight="1">
      <x:c r="A203" s="12"/>
      <x:c r="B203" s="12"/>
      <x:c r="C203" s="13"/>
      <x:c r="D203" s="13"/>
      <x:c r="E203" s="18" t="str">
        <x:f>IF(L203="OK",ROUND((D203-C203)*24,2),"")</x:f>
      </x:c>
      <x:c r="F203" s="15"/>
      <x:c r="G203" s="14"/>
      <x:c r="H203" s="19" t="str">
        <x:f>IF(L203="OK",ROUND(SUMIFS('Recebimentos'!$C$8:$C$407,'Recebimentos'!$A$8:$A$407,A203,'Recebimentos'!$F$8:$F$407,"OK"),2),"")</x:f>
      </x:c>
      <x:c r="I203" s="19" t="str">
        <x:f>IF(L203="OK",MAX(0,ROUND(F203-H203,2)),"")</x:f>
      </x:c>
      <x:c r="J203" s="20" t="str">
        <x:f>IF(L203="","",IF(L203&lt;&gt;"OK","Conferir dados",IF(K203&gt;0,"Conferir excedente",IF(I203=0,"Recebido",IF(G203="","Sem previsão",IF(G203&lt;TODAY(),"Em atraso",IF(H203&gt;0,"Parcial","A receber")))))))</x:f>
      </x:c>
      <x:c r="K203" s="19" t="str">
        <x:f>IF(L203="OK",MAX(0,ROUND(H203-F203,2)),"")</x:f>
      </x:c>
      <x:c r="L203" s="20" t="str">
        <x:f>IF(COUNTA(A203:D203,F203:G203)=0,"",IF(A203="","Falta ID",IF(COUNTIFS($A$8:$A$207,A203)&lt;&gt;1,"ID repetido",IF(B203="","Falta local",IF(OR(NOT(ISNUMBER(C203)),NOT(ISNUMBER(D203))),"Falta data/hora",IF(D203&lt;=C203,"Fim deve ser após início",IF(OR(NOT(ISNUMBER(F203)),F203&lt;0,F203&lt;&gt;ROUND(F203,2)),"Valor inválido",IF(AND(G203&lt;&gt;"",NOT(ISNUMBER(G203))),"Previsão inválida","OK"))))))))</x:f>
      </x:c>
    </x:row>
    <x:row r="204" ht="25" customHeight="1">
      <x:c r="A204" s="12"/>
      <x:c r="B204" s="12"/>
      <x:c r="C204" s="13"/>
      <x:c r="D204" s="13"/>
      <x:c r="E204" s="18" t="str">
        <x:f>IF(L204="OK",ROUND((D204-C204)*24,2),"")</x:f>
      </x:c>
      <x:c r="F204" s="15"/>
      <x:c r="G204" s="14"/>
      <x:c r="H204" s="19" t="str">
        <x:f>IF(L204="OK",ROUND(SUMIFS('Recebimentos'!$C$8:$C$407,'Recebimentos'!$A$8:$A$407,A204,'Recebimentos'!$F$8:$F$407,"OK"),2),"")</x:f>
      </x:c>
      <x:c r="I204" s="19" t="str">
        <x:f>IF(L204="OK",MAX(0,ROUND(F204-H204,2)),"")</x:f>
      </x:c>
      <x:c r="J204" s="20" t="str">
        <x:f>IF(L204="","",IF(L204&lt;&gt;"OK","Conferir dados",IF(K204&gt;0,"Conferir excedente",IF(I204=0,"Recebido",IF(G204="","Sem previsão",IF(G204&lt;TODAY(),"Em atraso",IF(H204&gt;0,"Parcial","A receber")))))))</x:f>
      </x:c>
      <x:c r="K204" s="19" t="str">
        <x:f>IF(L204="OK",MAX(0,ROUND(H204-F204,2)),"")</x:f>
      </x:c>
      <x:c r="L204" s="20" t="str">
        <x:f>IF(COUNTA(A204:D204,F204:G204)=0,"",IF(A204="","Falta ID",IF(COUNTIFS($A$8:$A$207,A204)&lt;&gt;1,"ID repetido",IF(B204="","Falta local",IF(OR(NOT(ISNUMBER(C204)),NOT(ISNUMBER(D204))),"Falta data/hora",IF(D204&lt;=C204,"Fim deve ser após início",IF(OR(NOT(ISNUMBER(F204)),F204&lt;0,F204&lt;&gt;ROUND(F204,2)),"Valor inválido",IF(AND(G204&lt;&gt;"",NOT(ISNUMBER(G204))),"Previsão inválida","OK"))))))))</x:f>
      </x:c>
    </x:row>
    <x:row r="205" ht="25" customHeight="1">
      <x:c r="A205" s="12"/>
      <x:c r="B205" s="12"/>
      <x:c r="C205" s="13"/>
      <x:c r="D205" s="13"/>
      <x:c r="E205" s="18" t="str">
        <x:f>IF(L205="OK",ROUND((D205-C205)*24,2),"")</x:f>
      </x:c>
      <x:c r="F205" s="15"/>
      <x:c r="G205" s="14"/>
      <x:c r="H205" s="19" t="str">
        <x:f>IF(L205="OK",ROUND(SUMIFS('Recebimentos'!$C$8:$C$407,'Recebimentos'!$A$8:$A$407,A205,'Recebimentos'!$F$8:$F$407,"OK"),2),"")</x:f>
      </x:c>
      <x:c r="I205" s="19" t="str">
        <x:f>IF(L205="OK",MAX(0,ROUND(F205-H205,2)),"")</x:f>
      </x:c>
      <x:c r="J205" s="20" t="str">
        <x:f>IF(L205="","",IF(L205&lt;&gt;"OK","Conferir dados",IF(K205&gt;0,"Conferir excedente",IF(I205=0,"Recebido",IF(G205="","Sem previsão",IF(G205&lt;TODAY(),"Em atraso",IF(H205&gt;0,"Parcial","A receber")))))))</x:f>
      </x:c>
      <x:c r="K205" s="19" t="str">
        <x:f>IF(L205="OK",MAX(0,ROUND(H205-F205,2)),"")</x:f>
      </x:c>
      <x:c r="L205" s="20" t="str">
        <x:f>IF(COUNTA(A205:D205,F205:G205)=0,"",IF(A205="","Falta ID",IF(COUNTIFS($A$8:$A$207,A205)&lt;&gt;1,"ID repetido",IF(B205="","Falta local",IF(OR(NOT(ISNUMBER(C205)),NOT(ISNUMBER(D205))),"Falta data/hora",IF(D205&lt;=C205,"Fim deve ser após início",IF(OR(NOT(ISNUMBER(F205)),F205&lt;0,F205&lt;&gt;ROUND(F205,2)),"Valor inválido",IF(AND(G205&lt;&gt;"",NOT(ISNUMBER(G205))),"Previsão inválida","OK"))))))))</x:f>
      </x:c>
    </x:row>
    <x:row r="206" ht="25" customHeight="1">
      <x:c r="A206" s="12"/>
      <x:c r="B206" s="12"/>
      <x:c r="C206" s="13"/>
      <x:c r="D206" s="13"/>
      <x:c r="E206" s="18" t="str">
        <x:f>IF(L206="OK",ROUND((D206-C206)*24,2),"")</x:f>
      </x:c>
      <x:c r="F206" s="15"/>
      <x:c r="G206" s="14"/>
      <x:c r="H206" s="19" t="str">
        <x:f>IF(L206="OK",ROUND(SUMIFS('Recebimentos'!$C$8:$C$407,'Recebimentos'!$A$8:$A$407,A206,'Recebimentos'!$F$8:$F$407,"OK"),2),"")</x:f>
      </x:c>
      <x:c r="I206" s="19" t="str">
        <x:f>IF(L206="OK",MAX(0,ROUND(F206-H206,2)),"")</x:f>
      </x:c>
      <x:c r="J206" s="20" t="str">
        <x:f>IF(L206="","",IF(L206&lt;&gt;"OK","Conferir dados",IF(K206&gt;0,"Conferir excedente",IF(I206=0,"Recebido",IF(G206="","Sem previsão",IF(G206&lt;TODAY(),"Em atraso",IF(H206&gt;0,"Parcial","A receber")))))))</x:f>
      </x:c>
      <x:c r="K206" s="19" t="str">
        <x:f>IF(L206="OK",MAX(0,ROUND(H206-F206,2)),"")</x:f>
      </x:c>
      <x:c r="L206" s="20" t="str">
        <x:f>IF(COUNTA(A206:D206,F206:G206)=0,"",IF(A206="","Falta ID",IF(COUNTIFS($A$8:$A$207,A206)&lt;&gt;1,"ID repetido",IF(B206="","Falta local",IF(OR(NOT(ISNUMBER(C206)),NOT(ISNUMBER(D206))),"Falta data/hora",IF(D206&lt;=C206,"Fim deve ser após início",IF(OR(NOT(ISNUMBER(F206)),F206&lt;0,F206&lt;&gt;ROUND(F206,2)),"Valor inválido",IF(AND(G206&lt;&gt;"",NOT(ISNUMBER(G206))),"Previsão inválida","OK"))))))))</x:f>
      </x:c>
    </x:row>
    <x:row r="207" ht="25" customHeight="1">
      <x:c r="A207" s="12"/>
      <x:c r="B207" s="12"/>
      <x:c r="C207" s="13"/>
      <x:c r="D207" s="13"/>
      <x:c r="E207" s="18" t="str">
        <x:f>IF(L207="OK",ROUND((D207-C207)*24,2),"")</x:f>
      </x:c>
      <x:c r="F207" s="15"/>
      <x:c r="G207" s="14"/>
      <x:c r="H207" s="19" t="str">
        <x:f>IF(L207="OK",ROUND(SUMIFS('Recebimentos'!$C$8:$C$407,'Recebimentos'!$A$8:$A$407,A207,'Recebimentos'!$F$8:$F$407,"OK"),2),"")</x:f>
      </x:c>
      <x:c r="I207" s="19" t="str">
        <x:f>IF(L207="OK",MAX(0,ROUND(F207-H207,2)),"")</x:f>
      </x:c>
      <x:c r="J207" s="20" t="str">
        <x:f>IF(L207="","",IF(L207&lt;&gt;"OK","Conferir dados",IF(K207&gt;0,"Conferir excedente",IF(I207=0,"Recebido",IF(G207="","Sem previsão",IF(G207&lt;TODAY(),"Em atraso",IF(H207&gt;0,"Parcial","A receber")))))))</x:f>
      </x:c>
      <x:c r="K207" s="19" t="str">
        <x:f>IF(L207="OK",MAX(0,ROUND(H207-F207,2)),"")</x:f>
      </x:c>
      <x:c r="L207" s="20" t="str">
        <x:f>IF(COUNTA(A207:D207,F207:G207)=0,"",IF(A207="","Falta ID",IF(COUNTIFS($A$8:$A$207,A207)&lt;&gt;1,"ID repetido",IF(B207="","Falta local",IF(OR(NOT(ISNUMBER(C207)),NOT(ISNUMBER(D207))),"Falta data/hora",IF(D207&lt;=C207,"Fim deve ser após início",IF(OR(NOT(ISNUMBER(F207)),F207&lt;0,F207&lt;&gt;ROUND(F207,2)),"Valor inválido",IF(AND(G207&lt;&gt;"",NOT(ISNUMBER(G207))),"Previsão inválida","OK"))))))))</x:f>
      </x:c>
    </x:row>
  </x:sheetData>
  <x:conditionalFormatting sqref="L8:L207">
    <x:cfRule type="expression" dxfId="0" priority="1">
      <x:formula>AND($L8&lt;&gt;"",$L8&lt;&gt;"OK")</x:formula>
    </x:cfRule>
  </x:conditionalFormatting>
  <x:conditionalFormatting sqref="J8:K207">
    <x:cfRule type="expression" dxfId="1" priority="2">
      <x:formula>OR($K8&gt;0,$J8="Em atraso")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bb3e146772c43d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9" hidden="0" customWidth="1"/>
    <x:col min="2" max="2" width="25" hidden="0" customWidth="1"/>
    <x:col min="3" max="3" width="25" hidden="0" customWidth="1"/>
    <x:col min="4" max="4" width="39" hidden="0" customWidth="1"/>
    <x:col min="5" max="5" width="25" hidden="0" customWidth="1"/>
    <x:col min="6" max="6" width="3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Seus recebimentos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 t="str">
        <x:v>Uma linha para cada pagamento. Use o mesmo ID para os pagamentos parciais do mesmo plantão.</x:v>
      </x:c>
      <x:c r="B4" s="2"/>
      <x:c r="C4" s="2"/>
      <x:c r="D4" s="2"/>
      <x:c r="E4" s="2"/>
      <x:c r="F4" s="2"/>
    </x:row>
    <x:row r="5" ht="25" customHeight="1">
      <x:c r="A5" s="2" t="str">
        <x:v>Preencha A–D. Só lançamentos com conferência OK são somados. Revise recebimentos repetidos antes de lançar.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40" customHeight="1">
      <x:c r="A7" s="11" t="str">
        <x:v>ID do plantão</x:v>
      </x:c>
      <x:c r="B7" s="11" t="str">
        <x:v>Data do recebimento</x:v>
      </x:c>
      <x:c r="C7" s="11" t="str">
        <x:v>Valor recebido (R$)</x:v>
      </x:c>
      <x:c r="D7" s="11" t="str">
        <x:v>Observação (opcional)</x:v>
      </x:c>
      <x:c r="E7" s="11" t="str">
        <x:v>Local do plantão</x:v>
      </x:c>
      <x:c r="F7" s="11" t="str">
        <x:v>Conferência de dados</x:v>
      </x:c>
    </x:row>
    <x:row r="8" ht="25" customHeight="1">
      <x:c r="A8" s="12" t="str">
        <x:v>P001</x:v>
      </x:c>
      <x:c r="B8" s="14" t="d">
        <x:v>2026-10-10T00:00:00.000Z</x:v>
      </x:c>
      <x:c r="C8" s="15" t="n">
        <x:v>600</x:v>
      </x:c>
      <x:c r="D8" s="12" t="str">
        <x:v>Primeira parcela (exemplo)</x:v>
      </x:c>
      <x:c r="E8" s="20" t="str">
        <x:f>IF(F8="OK",INDEX('Plantões'!$B$8:$B$207,MATCH(A8,'Plantões'!$A$8:$A$207,0)),"")</x:f>
        <x:v>Hospital A</x:v>
      </x:c>
      <x:c r="F8" s="20" t="str">
        <x:f>IF(COUNTA(A8:D8)=0,"",IF(A8="","Falta ID",IF(COUNTIFS('Plantões'!$A$8:$A$207,A8)=0,"ID inexistente",IF(COUNTIFS('Plantões'!$A$8:$A$207,A8)&gt;1,"ID repetido em Plantões",IF(INDEX('Plantões'!$L$8:$L$207,MATCH(A8,'Plantões'!$A$8:$A$207,0))&lt;&gt;"OK","Plantão inválido",IF(NOT(ISNUMBER(B8)),"Falta data",IF(OR(NOT(ISNUMBER(C8)),C8&lt;=0,C8&lt;&gt;ROUND(C8,2)),"Valor inválido","OK")))))))</x:f>
        <x:v>OK</x:v>
      </x:c>
    </x:row>
    <x:row r="9" ht="25" customHeight="1">
      <x:c r="A9" s="12" t="str">
        <x:v>P001</x:v>
      </x:c>
      <x:c r="B9" s="14" t="d">
        <x:v>2026-11-05T00:00:00.000Z</x:v>
      </x:c>
      <x:c r="C9" s="15" t="n">
        <x:v>600</x:v>
      </x:c>
      <x:c r="D9" s="12" t="str">
        <x:v>Segunda parcela em outro mês</x:v>
      </x:c>
      <x:c r="E9" s="20" t="str">
        <x:f>IF(F9="OK",INDEX('Plantões'!$B$8:$B$207,MATCH(A9,'Plantões'!$A$8:$A$207,0)),"")</x:f>
        <x:v>Hospital A</x:v>
      </x:c>
      <x:c r="F9" s="20" t="str">
        <x:f>IF(COUNTA(A9:D9)=0,"",IF(A9="","Falta ID",IF(COUNTIFS('Plantões'!$A$8:$A$207,A9)=0,"ID inexistente",IF(COUNTIFS('Plantões'!$A$8:$A$207,A9)&gt;1,"ID repetido em Plantões",IF(INDEX('Plantões'!$L$8:$L$207,MATCH(A9,'Plantões'!$A$8:$A$207,0))&lt;&gt;"OK","Plantão inválido",IF(NOT(ISNUMBER(B9)),"Falta data",IF(OR(NOT(ISNUMBER(C9)),C9&lt;=0,C9&lt;&gt;ROUND(C9,2)),"Valor inválido","OK")))))))</x:f>
        <x:v>OK</x:v>
      </x:c>
    </x:row>
    <x:row r="10" ht="25" customHeight="1">
      <x:c r="A10" s="12" t="str">
        <x:v>P002</x:v>
      </x:c>
      <x:c r="B10" s="14" t="d">
        <x:v>2026-10-12T00:00:00.000Z</x:v>
      </x:c>
      <x:c r="C10" s="15" t="n">
        <x:v>500</x:v>
      </x:c>
      <x:c r="D10" s="12" t="str">
        <x:v>Pagamento parcial (exemplo)</x:v>
      </x:c>
      <x:c r="E10" s="20" t="str">
        <x:f>IF(F10="OK",INDEX('Plantões'!$B$8:$B$207,MATCH(A10,'Plantões'!$A$8:$A$207,0)),"")</x:f>
        <x:v>Clínica B</x:v>
      </x:c>
      <x:c r="F10" s="20" t="str">
        <x:f>IF(COUNTA(A10:D10)=0,"",IF(A10="","Falta ID",IF(COUNTIFS('Plantões'!$A$8:$A$207,A10)=0,"ID inexistente",IF(COUNTIFS('Plantões'!$A$8:$A$207,A10)&gt;1,"ID repetido em Plantões",IF(INDEX('Plantões'!$L$8:$L$207,MATCH(A10,'Plantões'!$A$8:$A$207,0))&lt;&gt;"OK","Plantão inválido",IF(NOT(ISNUMBER(B10)),"Falta data",IF(OR(NOT(ISNUMBER(C10)),C10&lt;=0,C10&lt;&gt;ROUND(C10,2)),"Valor inválido","OK")))))))</x:f>
        <x:v>OK</x:v>
      </x:c>
    </x:row>
    <x:row r="11" ht="25" customHeight="1">
      <x:c r="A11" s="12" t="str">
        <x:v>P004</x:v>
      </x:c>
      <x:c r="B11" s="14" t="d">
        <x:v>2026-10-15T00:00:00.000Z</x:v>
      </x:c>
      <x:c r="C11" s="15" t="n">
        <x:v>650</x:v>
      </x:c>
      <x:c r="D11" s="12" t="str">
        <x:v>Excesso de R$ 50 para conferir</x:v>
      </x:c>
      <x:c r="E11" s="20" t="str">
        <x:f>IF(F11="OK",INDEX('Plantões'!$B$8:$B$207,MATCH(A11,'Plantões'!$A$8:$A$207,0)),"")</x:f>
        <x:v>Clínica B</x:v>
      </x:c>
      <x:c r="F11" s="20" t="str">
        <x:f>IF(COUNTA(A11:D11)=0,"",IF(A11="","Falta ID",IF(COUNTIFS('Plantões'!$A$8:$A$207,A11)=0,"ID inexistente",IF(COUNTIFS('Plantões'!$A$8:$A$207,A11)&gt;1,"ID repetido em Plantões",IF(INDEX('Plantões'!$L$8:$L$207,MATCH(A11,'Plantões'!$A$8:$A$207,0))&lt;&gt;"OK","Plantão inválido",IF(NOT(ISNUMBER(B11)),"Falta data",IF(OR(NOT(ISNUMBER(C11)),C11&lt;=0,C11&lt;&gt;ROUND(C11,2)),"Valor inválido","OK")))))))</x:f>
        <x:v>OK</x:v>
      </x:c>
    </x:row>
    <x:row r="12" ht="25" customHeight="1">
      <x:c r="A12" s="12"/>
      <x:c r="B12" s="14"/>
      <x:c r="C12" s="15"/>
      <x:c r="D12" s="12"/>
      <x:c r="E12" s="20" t="str">
        <x:f>IF(F12="OK",INDEX('Plantões'!$B$8:$B$207,MATCH(A12,'Plantões'!$A$8:$A$207,0)),"")</x:f>
      </x:c>
      <x:c r="F12" s="20" t="str">
        <x:f>IF(COUNTA(A12:D12)=0,"",IF(A12="","Falta ID",IF(COUNTIFS('Plantões'!$A$8:$A$207,A12)=0,"ID inexistente",IF(COUNTIFS('Plantões'!$A$8:$A$207,A12)&gt;1,"ID repetido em Plantões",IF(INDEX('Plantões'!$L$8:$L$207,MATCH(A12,'Plantões'!$A$8:$A$207,0))&lt;&gt;"OK","Plantão inválido",IF(NOT(ISNUMBER(B12)),"Falta data",IF(OR(NOT(ISNUMBER(C12)),C12&lt;=0,C12&lt;&gt;ROUND(C12,2)),"Valor inválido","OK")))))))</x:f>
      </x:c>
    </x:row>
    <x:row r="13" ht="25" customHeight="1">
      <x:c r="A13" s="12"/>
      <x:c r="B13" s="14"/>
      <x:c r="C13" s="15"/>
      <x:c r="D13" s="12"/>
      <x:c r="E13" s="20" t="str">
        <x:f>IF(F13="OK",INDEX('Plantões'!$B$8:$B$207,MATCH(A13,'Plantões'!$A$8:$A$207,0)),"")</x:f>
      </x:c>
      <x:c r="F13" s="20" t="str">
        <x:f>IF(COUNTA(A13:D13)=0,"",IF(A13="","Falta ID",IF(COUNTIFS('Plantões'!$A$8:$A$207,A13)=0,"ID inexistente",IF(COUNTIFS('Plantões'!$A$8:$A$207,A13)&gt;1,"ID repetido em Plantões",IF(INDEX('Plantões'!$L$8:$L$207,MATCH(A13,'Plantões'!$A$8:$A$207,0))&lt;&gt;"OK","Plantão inválido",IF(NOT(ISNUMBER(B13)),"Falta data",IF(OR(NOT(ISNUMBER(C13)),C13&lt;=0,C13&lt;&gt;ROUND(C13,2)),"Valor inválido","OK")))))))</x:f>
      </x:c>
    </x:row>
    <x:row r="14" ht="25" customHeight="1">
      <x:c r="A14" s="12"/>
      <x:c r="B14" s="14"/>
      <x:c r="C14" s="15"/>
      <x:c r="D14" s="12"/>
      <x:c r="E14" s="20" t="str">
        <x:f>IF(F14="OK",INDEX('Plantões'!$B$8:$B$207,MATCH(A14,'Plantões'!$A$8:$A$207,0)),"")</x:f>
      </x:c>
      <x:c r="F14" s="20" t="str">
        <x:f>IF(COUNTA(A14:D14)=0,"",IF(A14="","Falta ID",IF(COUNTIFS('Plantões'!$A$8:$A$207,A14)=0,"ID inexistente",IF(COUNTIFS('Plantões'!$A$8:$A$207,A14)&gt;1,"ID repetido em Plantões",IF(INDEX('Plantões'!$L$8:$L$207,MATCH(A14,'Plantões'!$A$8:$A$207,0))&lt;&gt;"OK","Plantão inválido",IF(NOT(ISNUMBER(B14)),"Falta data",IF(OR(NOT(ISNUMBER(C14)),C14&lt;=0,C14&lt;&gt;ROUND(C14,2)),"Valor inválido","OK")))))))</x:f>
      </x:c>
    </x:row>
    <x:row r="15" ht="25" customHeight="1">
      <x:c r="A15" s="12"/>
      <x:c r="B15" s="14"/>
      <x:c r="C15" s="15"/>
      <x:c r="D15" s="12"/>
      <x:c r="E15" s="20" t="str">
        <x:f>IF(F15="OK",INDEX('Plantões'!$B$8:$B$207,MATCH(A15,'Plantões'!$A$8:$A$207,0)),"")</x:f>
      </x:c>
      <x:c r="F15" s="20" t="str">
        <x:f>IF(COUNTA(A15:D15)=0,"",IF(A15="","Falta ID",IF(COUNTIFS('Plantões'!$A$8:$A$207,A15)=0,"ID inexistente",IF(COUNTIFS('Plantões'!$A$8:$A$207,A15)&gt;1,"ID repetido em Plantões",IF(INDEX('Plantões'!$L$8:$L$207,MATCH(A15,'Plantões'!$A$8:$A$207,0))&lt;&gt;"OK","Plantão inválido",IF(NOT(ISNUMBER(B15)),"Falta data",IF(OR(NOT(ISNUMBER(C15)),C15&lt;=0,C15&lt;&gt;ROUND(C15,2)),"Valor inválido","OK")))))))</x:f>
      </x:c>
    </x:row>
    <x:row r="16" ht="25" customHeight="1">
      <x:c r="A16" s="12"/>
      <x:c r="B16" s="14"/>
      <x:c r="C16" s="15"/>
      <x:c r="D16" s="12"/>
      <x:c r="E16" s="20" t="str">
        <x:f>IF(F16="OK",INDEX('Plantões'!$B$8:$B$207,MATCH(A16,'Plantões'!$A$8:$A$207,0)),"")</x:f>
      </x:c>
      <x:c r="F16" s="20" t="str">
        <x:f>IF(COUNTA(A16:D16)=0,"",IF(A16="","Falta ID",IF(COUNTIFS('Plantões'!$A$8:$A$207,A16)=0,"ID inexistente",IF(COUNTIFS('Plantões'!$A$8:$A$207,A16)&gt;1,"ID repetido em Plantões",IF(INDEX('Plantões'!$L$8:$L$207,MATCH(A16,'Plantões'!$A$8:$A$207,0))&lt;&gt;"OK","Plantão inválido",IF(NOT(ISNUMBER(B16)),"Falta data",IF(OR(NOT(ISNUMBER(C16)),C16&lt;=0,C16&lt;&gt;ROUND(C16,2)),"Valor inválido","OK")))))))</x:f>
      </x:c>
    </x:row>
    <x:row r="17" ht="25" customHeight="1">
      <x:c r="A17" s="12"/>
      <x:c r="B17" s="14"/>
      <x:c r="C17" s="15"/>
      <x:c r="D17" s="12"/>
      <x:c r="E17" s="20" t="str">
        <x:f>IF(F17="OK",INDEX('Plantões'!$B$8:$B$207,MATCH(A17,'Plantões'!$A$8:$A$207,0)),"")</x:f>
      </x:c>
      <x:c r="F17" s="20" t="str">
        <x:f>IF(COUNTA(A17:D17)=0,"",IF(A17="","Falta ID",IF(COUNTIFS('Plantões'!$A$8:$A$207,A17)=0,"ID inexistente",IF(COUNTIFS('Plantões'!$A$8:$A$207,A17)&gt;1,"ID repetido em Plantões",IF(INDEX('Plantões'!$L$8:$L$207,MATCH(A17,'Plantões'!$A$8:$A$207,0))&lt;&gt;"OK","Plantão inválido",IF(NOT(ISNUMBER(B17)),"Falta data",IF(OR(NOT(ISNUMBER(C17)),C17&lt;=0,C17&lt;&gt;ROUND(C17,2)),"Valor inválido","OK")))))))</x:f>
      </x:c>
    </x:row>
    <x:row r="18" ht="25" customHeight="1">
      <x:c r="A18" s="12"/>
      <x:c r="B18" s="14"/>
      <x:c r="C18" s="15"/>
      <x:c r="D18" s="12"/>
      <x:c r="E18" s="20" t="str">
        <x:f>IF(F18="OK",INDEX('Plantões'!$B$8:$B$207,MATCH(A18,'Plantões'!$A$8:$A$207,0)),"")</x:f>
      </x:c>
      <x:c r="F18" s="20" t="str">
        <x:f>IF(COUNTA(A18:D18)=0,"",IF(A18="","Falta ID",IF(COUNTIFS('Plantões'!$A$8:$A$207,A18)=0,"ID inexistente",IF(COUNTIFS('Plantões'!$A$8:$A$207,A18)&gt;1,"ID repetido em Plantões",IF(INDEX('Plantões'!$L$8:$L$207,MATCH(A18,'Plantões'!$A$8:$A$207,0))&lt;&gt;"OK","Plantão inválido",IF(NOT(ISNUMBER(B18)),"Falta data",IF(OR(NOT(ISNUMBER(C18)),C18&lt;=0,C18&lt;&gt;ROUND(C18,2)),"Valor inválido","OK")))))))</x:f>
      </x:c>
    </x:row>
    <x:row r="19" ht="25" customHeight="1">
      <x:c r="A19" s="12"/>
      <x:c r="B19" s="14"/>
      <x:c r="C19" s="15"/>
      <x:c r="D19" s="12"/>
      <x:c r="E19" s="20" t="str">
        <x:f>IF(F19="OK",INDEX('Plantões'!$B$8:$B$207,MATCH(A19,'Plantões'!$A$8:$A$207,0)),"")</x:f>
      </x:c>
      <x:c r="F19" s="20" t="str">
        <x:f>IF(COUNTA(A19:D19)=0,"",IF(A19="","Falta ID",IF(COUNTIFS('Plantões'!$A$8:$A$207,A19)=0,"ID inexistente",IF(COUNTIFS('Plantões'!$A$8:$A$207,A19)&gt;1,"ID repetido em Plantões",IF(INDEX('Plantões'!$L$8:$L$207,MATCH(A19,'Plantões'!$A$8:$A$207,0))&lt;&gt;"OK","Plantão inválido",IF(NOT(ISNUMBER(B19)),"Falta data",IF(OR(NOT(ISNUMBER(C19)),C19&lt;=0,C19&lt;&gt;ROUND(C19,2)),"Valor inválido","OK")))))))</x:f>
      </x:c>
    </x:row>
    <x:row r="20" ht="25" customHeight="1">
      <x:c r="A20" s="12"/>
      <x:c r="B20" s="14"/>
      <x:c r="C20" s="15"/>
      <x:c r="D20" s="12"/>
      <x:c r="E20" s="20" t="str">
        <x:f>IF(F20="OK",INDEX('Plantões'!$B$8:$B$207,MATCH(A20,'Plantões'!$A$8:$A$207,0)),"")</x:f>
      </x:c>
      <x:c r="F20" s="20" t="str">
        <x:f>IF(COUNTA(A20:D20)=0,"",IF(A20="","Falta ID",IF(COUNTIFS('Plantões'!$A$8:$A$207,A20)=0,"ID inexistente",IF(COUNTIFS('Plantões'!$A$8:$A$207,A20)&gt;1,"ID repetido em Plantões",IF(INDEX('Plantões'!$L$8:$L$207,MATCH(A20,'Plantões'!$A$8:$A$207,0))&lt;&gt;"OK","Plantão inválido",IF(NOT(ISNUMBER(B20)),"Falta data",IF(OR(NOT(ISNUMBER(C20)),C20&lt;=0,C20&lt;&gt;ROUND(C20,2)),"Valor inválido","OK")))))))</x:f>
      </x:c>
    </x:row>
    <x:row r="21" ht="25" customHeight="1">
      <x:c r="A21" s="12"/>
      <x:c r="B21" s="14"/>
      <x:c r="C21" s="15"/>
      <x:c r="D21" s="12"/>
      <x:c r="E21" s="20" t="str">
        <x:f>IF(F21="OK",INDEX('Plantões'!$B$8:$B$207,MATCH(A21,'Plantões'!$A$8:$A$207,0)),"")</x:f>
      </x:c>
      <x:c r="F21" s="20" t="str">
        <x:f>IF(COUNTA(A21:D21)=0,"",IF(A21="","Falta ID",IF(COUNTIFS('Plantões'!$A$8:$A$207,A21)=0,"ID inexistente",IF(COUNTIFS('Plantões'!$A$8:$A$207,A21)&gt;1,"ID repetido em Plantões",IF(INDEX('Plantões'!$L$8:$L$207,MATCH(A21,'Plantões'!$A$8:$A$207,0))&lt;&gt;"OK","Plantão inválido",IF(NOT(ISNUMBER(B21)),"Falta data",IF(OR(NOT(ISNUMBER(C21)),C21&lt;=0,C21&lt;&gt;ROUND(C21,2)),"Valor inválido","OK")))))))</x:f>
      </x:c>
    </x:row>
    <x:row r="22" ht="25" customHeight="1">
      <x:c r="A22" s="12"/>
      <x:c r="B22" s="14"/>
      <x:c r="C22" s="15"/>
      <x:c r="D22" s="12"/>
      <x:c r="E22" s="20" t="str">
        <x:f>IF(F22="OK",INDEX('Plantões'!$B$8:$B$207,MATCH(A22,'Plantões'!$A$8:$A$207,0)),"")</x:f>
      </x:c>
      <x:c r="F22" s="20" t="str">
        <x:f>IF(COUNTA(A22:D22)=0,"",IF(A22="","Falta ID",IF(COUNTIFS('Plantões'!$A$8:$A$207,A22)=0,"ID inexistente",IF(COUNTIFS('Plantões'!$A$8:$A$207,A22)&gt;1,"ID repetido em Plantões",IF(INDEX('Plantões'!$L$8:$L$207,MATCH(A22,'Plantões'!$A$8:$A$207,0))&lt;&gt;"OK","Plantão inválido",IF(NOT(ISNUMBER(B22)),"Falta data",IF(OR(NOT(ISNUMBER(C22)),C22&lt;=0,C22&lt;&gt;ROUND(C22,2)),"Valor inválido","OK")))))))</x:f>
      </x:c>
    </x:row>
    <x:row r="23" ht="25" customHeight="1">
      <x:c r="A23" s="12"/>
      <x:c r="B23" s="14"/>
      <x:c r="C23" s="15"/>
      <x:c r="D23" s="12"/>
      <x:c r="E23" s="20" t="str">
        <x:f>IF(F23="OK",INDEX('Plantões'!$B$8:$B$207,MATCH(A23,'Plantões'!$A$8:$A$207,0)),"")</x:f>
      </x:c>
      <x:c r="F23" s="20" t="str">
        <x:f>IF(COUNTA(A23:D23)=0,"",IF(A23="","Falta ID",IF(COUNTIFS('Plantões'!$A$8:$A$207,A23)=0,"ID inexistente",IF(COUNTIFS('Plantões'!$A$8:$A$207,A23)&gt;1,"ID repetido em Plantões",IF(INDEX('Plantões'!$L$8:$L$207,MATCH(A23,'Plantões'!$A$8:$A$207,0))&lt;&gt;"OK","Plantão inválido",IF(NOT(ISNUMBER(B23)),"Falta data",IF(OR(NOT(ISNUMBER(C23)),C23&lt;=0,C23&lt;&gt;ROUND(C23,2)),"Valor inválido","OK")))))))</x:f>
      </x:c>
    </x:row>
    <x:row r="24" ht="25" customHeight="1">
      <x:c r="A24" s="12"/>
      <x:c r="B24" s="14"/>
      <x:c r="C24" s="15"/>
      <x:c r="D24" s="12"/>
      <x:c r="E24" s="20" t="str">
        <x:f>IF(F24="OK",INDEX('Plantões'!$B$8:$B$207,MATCH(A24,'Plantões'!$A$8:$A$207,0)),"")</x:f>
      </x:c>
      <x:c r="F24" s="20" t="str">
        <x:f>IF(COUNTA(A24:D24)=0,"",IF(A24="","Falta ID",IF(COUNTIFS('Plantões'!$A$8:$A$207,A24)=0,"ID inexistente",IF(COUNTIFS('Plantões'!$A$8:$A$207,A24)&gt;1,"ID repetido em Plantões",IF(INDEX('Plantões'!$L$8:$L$207,MATCH(A24,'Plantões'!$A$8:$A$207,0))&lt;&gt;"OK","Plantão inválido",IF(NOT(ISNUMBER(B24)),"Falta data",IF(OR(NOT(ISNUMBER(C24)),C24&lt;=0,C24&lt;&gt;ROUND(C24,2)),"Valor inválido","OK")))))))</x:f>
      </x:c>
    </x:row>
    <x:row r="25" ht="25" customHeight="1">
      <x:c r="A25" s="12"/>
      <x:c r="B25" s="14"/>
      <x:c r="C25" s="15"/>
      <x:c r="D25" s="12"/>
      <x:c r="E25" s="20" t="str">
        <x:f>IF(F25="OK",INDEX('Plantões'!$B$8:$B$207,MATCH(A25,'Plantões'!$A$8:$A$207,0)),"")</x:f>
      </x:c>
      <x:c r="F25" s="20" t="str">
        <x:f>IF(COUNTA(A25:D25)=0,"",IF(A25="","Falta ID",IF(COUNTIFS('Plantões'!$A$8:$A$207,A25)=0,"ID inexistente",IF(COUNTIFS('Plantões'!$A$8:$A$207,A25)&gt;1,"ID repetido em Plantões",IF(INDEX('Plantões'!$L$8:$L$207,MATCH(A25,'Plantões'!$A$8:$A$207,0))&lt;&gt;"OK","Plantão inválido",IF(NOT(ISNUMBER(B25)),"Falta data",IF(OR(NOT(ISNUMBER(C25)),C25&lt;=0,C25&lt;&gt;ROUND(C25,2)),"Valor inválido","OK")))))))</x:f>
      </x:c>
    </x:row>
    <x:row r="26" ht="25" customHeight="1">
      <x:c r="A26" s="12"/>
      <x:c r="B26" s="14"/>
      <x:c r="C26" s="15"/>
      <x:c r="D26" s="12"/>
      <x:c r="E26" s="20" t="str">
        <x:f>IF(F26="OK",INDEX('Plantões'!$B$8:$B$207,MATCH(A26,'Plantões'!$A$8:$A$207,0)),"")</x:f>
      </x:c>
      <x:c r="F26" s="20" t="str">
        <x:f>IF(COUNTA(A26:D26)=0,"",IF(A26="","Falta ID",IF(COUNTIFS('Plantões'!$A$8:$A$207,A26)=0,"ID inexistente",IF(COUNTIFS('Plantões'!$A$8:$A$207,A26)&gt;1,"ID repetido em Plantões",IF(INDEX('Plantões'!$L$8:$L$207,MATCH(A26,'Plantões'!$A$8:$A$207,0))&lt;&gt;"OK","Plantão inválido",IF(NOT(ISNUMBER(B26)),"Falta data",IF(OR(NOT(ISNUMBER(C26)),C26&lt;=0,C26&lt;&gt;ROUND(C26,2)),"Valor inválido","OK")))))))</x:f>
      </x:c>
    </x:row>
    <x:row r="27" ht="25" customHeight="1">
      <x:c r="A27" s="12"/>
      <x:c r="B27" s="14"/>
      <x:c r="C27" s="15"/>
      <x:c r="D27" s="12"/>
      <x:c r="E27" s="20" t="str">
        <x:f>IF(F27="OK",INDEX('Plantões'!$B$8:$B$207,MATCH(A27,'Plantões'!$A$8:$A$207,0)),"")</x:f>
      </x:c>
      <x:c r="F27" s="20" t="str">
        <x:f>IF(COUNTA(A27:D27)=0,"",IF(A27="","Falta ID",IF(COUNTIFS('Plantões'!$A$8:$A$207,A27)=0,"ID inexistente",IF(COUNTIFS('Plantões'!$A$8:$A$207,A27)&gt;1,"ID repetido em Plantões",IF(INDEX('Plantões'!$L$8:$L$207,MATCH(A27,'Plantões'!$A$8:$A$207,0))&lt;&gt;"OK","Plantão inválido",IF(NOT(ISNUMBER(B27)),"Falta data",IF(OR(NOT(ISNUMBER(C27)),C27&lt;=0,C27&lt;&gt;ROUND(C27,2)),"Valor inválido","OK")))))))</x:f>
      </x:c>
    </x:row>
    <x:row r="28" ht="25" customHeight="1">
      <x:c r="A28" s="12"/>
      <x:c r="B28" s="14"/>
      <x:c r="C28" s="15"/>
      <x:c r="D28" s="12"/>
      <x:c r="E28" s="20" t="str">
        <x:f>IF(F28="OK",INDEX('Plantões'!$B$8:$B$207,MATCH(A28,'Plantões'!$A$8:$A$207,0)),"")</x:f>
      </x:c>
      <x:c r="F28" s="20" t="str">
        <x:f>IF(COUNTA(A28:D28)=0,"",IF(A28="","Falta ID",IF(COUNTIFS('Plantões'!$A$8:$A$207,A28)=0,"ID inexistente",IF(COUNTIFS('Plantões'!$A$8:$A$207,A28)&gt;1,"ID repetido em Plantões",IF(INDEX('Plantões'!$L$8:$L$207,MATCH(A28,'Plantões'!$A$8:$A$207,0))&lt;&gt;"OK","Plantão inválido",IF(NOT(ISNUMBER(B28)),"Falta data",IF(OR(NOT(ISNUMBER(C28)),C28&lt;=0,C28&lt;&gt;ROUND(C28,2)),"Valor inválido","OK")))))))</x:f>
      </x:c>
    </x:row>
    <x:row r="29" ht="25" customHeight="1">
      <x:c r="A29" s="12"/>
      <x:c r="B29" s="14"/>
      <x:c r="C29" s="15"/>
      <x:c r="D29" s="12"/>
      <x:c r="E29" s="20" t="str">
        <x:f>IF(F29="OK",INDEX('Plantões'!$B$8:$B$207,MATCH(A29,'Plantões'!$A$8:$A$207,0)),"")</x:f>
      </x:c>
      <x:c r="F29" s="20" t="str">
        <x:f>IF(COUNTA(A29:D29)=0,"",IF(A29="","Falta ID",IF(COUNTIFS('Plantões'!$A$8:$A$207,A29)=0,"ID inexistente",IF(COUNTIFS('Plantões'!$A$8:$A$207,A29)&gt;1,"ID repetido em Plantões",IF(INDEX('Plantões'!$L$8:$L$207,MATCH(A29,'Plantões'!$A$8:$A$207,0))&lt;&gt;"OK","Plantão inválido",IF(NOT(ISNUMBER(B29)),"Falta data",IF(OR(NOT(ISNUMBER(C29)),C29&lt;=0,C29&lt;&gt;ROUND(C29,2)),"Valor inválido","OK")))))))</x:f>
      </x:c>
    </x:row>
    <x:row r="30" ht="25" customHeight="1">
      <x:c r="A30" s="12"/>
      <x:c r="B30" s="14"/>
      <x:c r="C30" s="15"/>
      <x:c r="D30" s="12"/>
      <x:c r="E30" s="20" t="str">
        <x:f>IF(F30="OK",INDEX('Plantões'!$B$8:$B$207,MATCH(A30,'Plantões'!$A$8:$A$207,0)),"")</x:f>
      </x:c>
      <x:c r="F30" s="20" t="str">
        <x:f>IF(COUNTA(A30:D30)=0,"",IF(A30="","Falta ID",IF(COUNTIFS('Plantões'!$A$8:$A$207,A30)=0,"ID inexistente",IF(COUNTIFS('Plantões'!$A$8:$A$207,A30)&gt;1,"ID repetido em Plantões",IF(INDEX('Plantões'!$L$8:$L$207,MATCH(A30,'Plantões'!$A$8:$A$207,0))&lt;&gt;"OK","Plantão inválido",IF(NOT(ISNUMBER(B30)),"Falta data",IF(OR(NOT(ISNUMBER(C30)),C30&lt;=0,C30&lt;&gt;ROUND(C30,2)),"Valor inválido","OK")))))))</x:f>
      </x:c>
    </x:row>
    <x:row r="31" ht="25" customHeight="1">
      <x:c r="A31" s="12"/>
      <x:c r="B31" s="14"/>
      <x:c r="C31" s="15"/>
      <x:c r="D31" s="12"/>
      <x:c r="E31" s="20" t="str">
        <x:f>IF(F31="OK",INDEX('Plantões'!$B$8:$B$207,MATCH(A31,'Plantões'!$A$8:$A$207,0)),"")</x:f>
      </x:c>
      <x:c r="F31" s="20" t="str">
        <x:f>IF(COUNTA(A31:D31)=0,"",IF(A31="","Falta ID",IF(COUNTIFS('Plantões'!$A$8:$A$207,A31)=0,"ID inexistente",IF(COUNTIFS('Plantões'!$A$8:$A$207,A31)&gt;1,"ID repetido em Plantões",IF(INDEX('Plantões'!$L$8:$L$207,MATCH(A31,'Plantões'!$A$8:$A$207,0))&lt;&gt;"OK","Plantão inválido",IF(NOT(ISNUMBER(B31)),"Falta data",IF(OR(NOT(ISNUMBER(C31)),C31&lt;=0,C31&lt;&gt;ROUND(C31,2)),"Valor inválido","OK")))))))</x:f>
      </x:c>
    </x:row>
    <x:row r="32" ht="25" customHeight="1">
      <x:c r="A32" s="12"/>
      <x:c r="B32" s="14"/>
      <x:c r="C32" s="15"/>
      <x:c r="D32" s="12"/>
      <x:c r="E32" s="20" t="str">
        <x:f>IF(F32="OK",INDEX('Plantões'!$B$8:$B$207,MATCH(A32,'Plantões'!$A$8:$A$207,0)),"")</x:f>
      </x:c>
      <x:c r="F32" s="20" t="str">
        <x:f>IF(COUNTA(A32:D32)=0,"",IF(A32="","Falta ID",IF(COUNTIFS('Plantões'!$A$8:$A$207,A32)=0,"ID inexistente",IF(COUNTIFS('Plantões'!$A$8:$A$207,A32)&gt;1,"ID repetido em Plantões",IF(INDEX('Plantões'!$L$8:$L$207,MATCH(A32,'Plantões'!$A$8:$A$207,0))&lt;&gt;"OK","Plantão inválido",IF(NOT(ISNUMBER(B32)),"Falta data",IF(OR(NOT(ISNUMBER(C32)),C32&lt;=0,C32&lt;&gt;ROUND(C32,2)),"Valor inválido","OK")))))))</x:f>
      </x:c>
    </x:row>
    <x:row r="33" ht="25" customHeight="1">
      <x:c r="A33" s="12"/>
      <x:c r="B33" s="14"/>
      <x:c r="C33" s="15"/>
      <x:c r="D33" s="12"/>
      <x:c r="E33" s="20" t="str">
        <x:f>IF(F33="OK",INDEX('Plantões'!$B$8:$B$207,MATCH(A33,'Plantões'!$A$8:$A$207,0)),"")</x:f>
      </x:c>
      <x:c r="F33" s="20" t="str">
        <x:f>IF(COUNTA(A33:D33)=0,"",IF(A33="","Falta ID",IF(COUNTIFS('Plantões'!$A$8:$A$207,A33)=0,"ID inexistente",IF(COUNTIFS('Plantões'!$A$8:$A$207,A33)&gt;1,"ID repetido em Plantões",IF(INDEX('Plantões'!$L$8:$L$207,MATCH(A33,'Plantões'!$A$8:$A$207,0))&lt;&gt;"OK","Plantão inválido",IF(NOT(ISNUMBER(B33)),"Falta data",IF(OR(NOT(ISNUMBER(C33)),C33&lt;=0,C33&lt;&gt;ROUND(C33,2)),"Valor inválido","OK")))))))</x:f>
      </x:c>
    </x:row>
    <x:row r="34" ht="25" customHeight="1">
      <x:c r="A34" s="12"/>
      <x:c r="B34" s="14"/>
      <x:c r="C34" s="15"/>
      <x:c r="D34" s="12"/>
      <x:c r="E34" s="20" t="str">
        <x:f>IF(F34="OK",INDEX('Plantões'!$B$8:$B$207,MATCH(A34,'Plantões'!$A$8:$A$207,0)),"")</x:f>
      </x:c>
      <x:c r="F34" s="20" t="str">
        <x:f>IF(COUNTA(A34:D34)=0,"",IF(A34="","Falta ID",IF(COUNTIFS('Plantões'!$A$8:$A$207,A34)=0,"ID inexistente",IF(COUNTIFS('Plantões'!$A$8:$A$207,A34)&gt;1,"ID repetido em Plantões",IF(INDEX('Plantões'!$L$8:$L$207,MATCH(A34,'Plantões'!$A$8:$A$207,0))&lt;&gt;"OK","Plantão inválido",IF(NOT(ISNUMBER(B34)),"Falta data",IF(OR(NOT(ISNUMBER(C34)),C34&lt;=0,C34&lt;&gt;ROUND(C34,2)),"Valor inválido","OK")))))))</x:f>
      </x:c>
    </x:row>
    <x:row r="35" ht="25" customHeight="1">
      <x:c r="A35" s="12"/>
      <x:c r="B35" s="14"/>
      <x:c r="C35" s="15"/>
      <x:c r="D35" s="12"/>
      <x:c r="E35" s="20" t="str">
        <x:f>IF(F35="OK",INDEX('Plantões'!$B$8:$B$207,MATCH(A35,'Plantões'!$A$8:$A$207,0)),"")</x:f>
      </x:c>
      <x:c r="F35" s="20" t="str">
        <x:f>IF(COUNTA(A35:D35)=0,"",IF(A35="","Falta ID",IF(COUNTIFS('Plantões'!$A$8:$A$207,A35)=0,"ID inexistente",IF(COUNTIFS('Plantões'!$A$8:$A$207,A35)&gt;1,"ID repetido em Plantões",IF(INDEX('Plantões'!$L$8:$L$207,MATCH(A35,'Plantões'!$A$8:$A$207,0))&lt;&gt;"OK","Plantão inválido",IF(NOT(ISNUMBER(B35)),"Falta data",IF(OR(NOT(ISNUMBER(C35)),C35&lt;=0,C35&lt;&gt;ROUND(C35,2)),"Valor inválido","OK")))))))</x:f>
      </x:c>
    </x:row>
    <x:row r="36" ht="25" customHeight="1">
      <x:c r="A36" s="12"/>
      <x:c r="B36" s="14"/>
      <x:c r="C36" s="15"/>
      <x:c r="D36" s="12"/>
      <x:c r="E36" s="20" t="str">
        <x:f>IF(F36="OK",INDEX('Plantões'!$B$8:$B$207,MATCH(A36,'Plantões'!$A$8:$A$207,0)),"")</x:f>
      </x:c>
      <x:c r="F36" s="20" t="str">
        <x:f>IF(COUNTA(A36:D36)=0,"",IF(A36="","Falta ID",IF(COUNTIFS('Plantões'!$A$8:$A$207,A36)=0,"ID inexistente",IF(COUNTIFS('Plantões'!$A$8:$A$207,A36)&gt;1,"ID repetido em Plantões",IF(INDEX('Plantões'!$L$8:$L$207,MATCH(A36,'Plantões'!$A$8:$A$207,0))&lt;&gt;"OK","Plantão inválido",IF(NOT(ISNUMBER(B36)),"Falta data",IF(OR(NOT(ISNUMBER(C36)),C36&lt;=0,C36&lt;&gt;ROUND(C36,2)),"Valor inválido","OK")))))))</x:f>
      </x:c>
    </x:row>
    <x:row r="37" ht="25" customHeight="1">
      <x:c r="A37" s="12"/>
      <x:c r="B37" s="14"/>
      <x:c r="C37" s="15"/>
      <x:c r="D37" s="12"/>
      <x:c r="E37" s="20" t="str">
        <x:f>IF(F37="OK",INDEX('Plantões'!$B$8:$B$207,MATCH(A37,'Plantões'!$A$8:$A$207,0)),"")</x:f>
      </x:c>
      <x:c r="F37" s="20" t="str">
        <x:f>IF(COUNTA(A37:D37)=0,"",IF(A37="","Falta ID",IF(COUNTIFS('Plantões'!$A$8:$A$207,A37)=0,"ID inexistente",IF(COUNTIFS('Plantões'!$A$8:$A$207,A37)&gt;1,"ID repetido em Plantões",IF(INDEX('Plantões'!$L$8:$L$207,MATCH(A37,'Plantões'!$A$8:$A$207,0))&lt;&gt;"OK","Plantão inválido",IF(NOT(ISNUMBER(B37)),"Falta data",IF(OR(NOT(ISNUMBER(C37)),C37&lt;=0,C37&lt;&gt;ROUND(C37,2)),"Valor inválido","OK")))))))</x:f>
      </x:c>
    </x:row>
    <x:row r="38" ht="25" customHeight="1">
      <x:c r="A38" s="12"/>
      <x:c r="B38" s="14"/>
      <x:c r="C38" s="15"/>
      <x:c r="D38" s="12"/>
      <x:c r="E38" s="20" t="str">
        <x:f>IF(F38="OK",INDEX('Plantões'!$B$8:$B$207,MATCH(A38,'Plantões'!$A$8:$A$207,0)),"")</x:f>
      </x:c>
      <x:c r="F38" s="20" t="str">
        <x:f>IF(COUNTA(A38:D38)=0,"",IF(A38="","Falta ID",IF(COUNTIFS('Plantões'!$A$8:$A$207,A38)=0,"ID inexistente",IF(COUNTIFS('Plantões'!$A$8:$A$207,A38)&gt;1,"ID repetido em Plantões",IF(INDEX('Plantões'!$L$8:$L$207,MATCH(A38,'Plantões'!$A$8:$A$207,0))&lt;&gt;"OK","Plantão inválido",IF(NOT(ISNUMBER(B38)),"Falta data",IF(OR(NOT(ISNUMBER(C38)),C38&lt;=0,C38&lt;&gt;ROUND(C38,2)),"Valor inválido","OK")))))))</x:f>
      </x:c>
    </x:row>
    <x:row r="39" ht="25" customHeight="1">
      <x:c r="A39" s="12"/>
      <x:c r="B39" s="14"/>
      <x:c r="C39" s="15"/>
      <x:c r="D39" s="12"/>
      <x:c r="E39" s="20" t="str">
        <x:f>IF(F39="OK",INDEX('Plantões'!$B$8:$B$207,MATCH(A39,'Plantões'!$A$8:$A$207,0)),"")</x:f>
      </x:c>
      <x:c r="F39" s="20" t="str">
        <x:f>IF(COUNTA(A39:D39)=0,"",IF(A39="","Falta ID",IF(COUNTIFS('Plantões'!$A$8:$A$207,A39)=0,"ID inexistente",IF(COUNTIFS('Plantões'!$A$8:$A$207,A39)&gt;1,"ID repetido em Plantões",IF(INDEX('Plantões'!$L$8:$L$207,MATCH(A39,'Plantões'!$A$8:$A$207,0))&lt;&gt;"OK","Plantão inválido",IF(NOT(ISNUMBER(B39)),"Falta data",IF(OR(NOT(ISNUMBER(C39)),C39&lt;=0,C39&lt;&gt;ROUND(C39,2)),"Valor inválido","OK")))))))</x:f>
      </x:c>
    </x:row>
    <x:row r="40" ht="25" customHeight="1">
      <x:c r="A40" s="12"/>
      <x:c r="B40" s="14"/>
      <x:c r="C40" s="15"/>
      <x:c r="D40" s="12"/>
      <x:c r="E40" s="20" t="str">
        <x:f>IF(F40="OK",INDEX('Plantões'!$B$8:$B$207,MATCH(A40,'Plantões'!$A$8:$A$207,0)),"")</x:f>
      </x:c>
      <x:c r="F40" s="20" t="str">
        <x:f>IF(COUNTA(A40:D40)=0,"",IF(A40="","Falta ID",IF(COUNTIFS('Plantões'!$A$8:$A$207,A40)=0,"ID inexistente",IF(COUNTIFS('Plantões'!$A$8:$A$207,A40)&gt;1,"ID repetido em Plantões",IF(INDEX('Plantões'!$L$8:$L$207,MATCH(A40,'Plantões'!$A$8:$A$207,0))&lt;&gt;"OK","Plantão inválido",IF(NOT(ISNUMBER(B40)),"Falta data",IF(OR(NOT(ISNUMBER(C40)),C40&lt;=0,C40&lt;&gt;ROUND(C40,2)),"Valor inválido","OK")))))))</x:f>
      </x:c>
    </x:row>
    <x:row r="41" ht="25" customHeight="1">
      <x:c r="A41" s="12"/>
      <x:c r="B41" s="14"/>
      <x:c r="C41" s="15"/>
      <x:c r="D41" s="12"/>
      <x:c r="E41" s="20" t="str">
        <x:f>IF(F41="OK",INDEX('Plantões'!$B$8:$B$207,MATCH(A41,'Plantões'!$A$8:$A$207,0)),"")</x:f>
      </x:c>
      <x:c r="F41" s="20" t="str">
        <x:f>IF(COUNTA(A41:D41)=0,"",IF(A41="","Falta ID",IF(COUNTIFS('Plantões'!$A$8:$A$207,A41)=0,"ID inexistente",IF(COUNTIFS('Plantões'!$A$8:$A$207,A41)&gt;1,"ID repetido em Plantões",IF(INDEX('Plantões'!$L$8:$L$207,MATCH(A41,'Plantões'!$A$8:$A$207,0))&lt;&gt;"OK","Plantão inválido",IF(NOT(ISNUMBER(B41)),"Falta data",IF(OR(NOT(ISNUMBER(C41)),C41&lt;=0,C41&lt;&gt;ROUND(C41,2)),"Valor inválido","OK")))))))</x:f>
      </x:c>
    </x:row>
    <x:row r="42" ht="25" customHeight="1">
      <x:c r="A42" s="12"/>
      <x:c r="B42" s="14"/>
      <x:c r="C42" s="15"/>
      <x:c r="D42" s="12"/>
      <x:c r="E42" s="20" t="str">
        <x:f>IF(F42="OK",INDEX('Plantões'!$B$8:$B$207,MATCH(A42,'Plantões'!$A$8:$A$207,0)),"")</x:f>
      </x:c>
      <x:c r="F42" s="20" t="str">
        <x:f>IF(COUNTA(A42:D42)=0,"",IF(A42="","Falta ID",IF(COUNTIFS('Plantões'!$A$8:$A$207,A42)=0,"ID inexistente",IF(COUNTIFS('Plantões'!$A$8:$A$207,A42)&gt;1,"ID repetido em Plantões",IF(INDEX('Plantões'!$L$8:$L$207,MATCH(A42,'Plantões'!$A$8:$A$207,0))&lt;&gt;"OK","Plantão inválido",IF(NOT(ISNUMBER(B42)),"Falta data",IF(OR(NOT(ISNUMBER(C42)),C42&lt;=0,C42&lt;&gt;ROUND(C42,2)),"Valor inválido","OK")))))))</x:f>
      </x:c>
    </x:row>
    <x:row r="43" ht="25" customHeight="1">
      <x:c r="A43" s="12"/>
      <x:c r="B43" s="14"/>
      <x:c r="C43" s="15"/>
      <x:c r="D43" s="12"/>
      <x:c r="E43" s="20" t="str">
        <x:f>IF(F43="OK",INDEX('Plantões'!$B$8:$B$207,MATCH(A43,'Plantões'!$A$8:$A$207,0)),"")</x:f>
      </x:c>
      <x:c r="F43" s="20" t="str">
        <x:f>IF(COUNTA(A43:D43)=0,"",IF(A43="","Falta ID",IF(COUNTIFS('Plantões'!$A$8:$A$207,A43)=0,"ID inexistente",IF(COUNTIFS('Plantões'!$A$8:$A$207,A43)&gt;1,"ID repetido em Plantões",IF(INDEX('Plantões'!$L$8:$L$207,MATCH(A43,'Plantões'!$A$8:$A$207,0))&lt;&gt;"OK","Plantão inválido",IF(NOT(ISNUMBER(B43)),"Falta data",IF(OR(NOT(ISNUMBER(C43)),C43&lt;=0,C43&lt;&gt;ROUND(C43,2)),"Valor inválido","OK")))))))</x:f>
      </x:c>
    </x:row>
    <x:row r="44" ht="25" customHeight="1">
      <x:c r="A44" s="12"/>
      <x:c r="B44" s="14"/>
      <x:c r="C44" s="15"/>
      <x:c r="D44" s="12"/>
      <x:c r="E44" s="20" t="str">
        <x:f>IF(F44="OK",INDEX('Plantões'!$B$8:$B$207,MATCH(A44,'Plantões'!$A$8:$A$207,0)),"")</x:f>
      </x:c>
      <x:c r="F44" s="20" t="str">
        <x:f>IF(COUNTA(A44:D44)=0,"",IF(A44="","Falta ID",IF(COUNTIFS('Plantões'!$A$8:$A$207,A44)=0,"ID inexistente",IF(COUNTIFS('Plantões'!$A$8:$A$207,A44)&gt;1,"ID repetido em Plantões",IF(INDEX('Plantões'!$L$8:$L$207,MATCH(A44,'Plantões'!$A$8:$A$207,0))&lt;&gt;"OK","Plantão inválido",IF(NOT(ISNUMBER(B44)),"Falta data",IF(OR(NOT(ISNUMBER(C44)),C44&lt;=0,C44&lt;&gt;ROUND(C44,2)),"Valor inválido","OK")))))))</x:f>
      </x:c>
    </x:row>
    <x:row r="45" ht="25" customHeight="1">
      <x:c r="A45" s="12"/>
      <x:c r="B45" s="14"/>
      <x:c r="C45" s="15"/>
      <x:c r="D45" s="12"/>
      <x:c r="E45" s="20" t="str">
        <x:f>IF(F45="OK",INDEX('Plantões'!$B$8:$B$207,MATCH(A45,'Plantões'!$A$8:$A$207,0)),"")</x:f>
      </x:c>
      <x:c r="F45" s="20" t="str">
        <x:f>IF(COUNTA(A45:D45)=0,"",IF(A45="","Falta ID",IF(COUNTIFS('Plantões'!$A$8:$A$207,A45)=0,"ID inexistente",IF(COUNTIFS('Plantões'!$A$8:$A$207,A45)&gt;1,"ID repetido em Plantões",IF(INDEX('Plantões'!$L$8:$L$207,MATCH(A45,'Plantões'!$A$8:$A$207,0))&lt;&gt;"OK","Plantão inválido",IF(NOT(ISNUMBER(B45)),"Falta data",IF(OR(NOT(ISNUMBER(C45)),C45&lt;=0,C45&lt;&gt;ROUND(C45,2)),"Valor inválido","OK")))))))</x:f>
      </x:c>
    </x:row>
    <x:row r="46" ht="25" customHeight="1">
      <x:c r="A46" s="12"/>
      <x:c r="B46" s="14"/>
      <x:c r="C46" s="15"/>
      <x:c r="D46" s="12"/>
      <x:c r="E46" s="20" t="str">
        <x:f>IF(F46="OK",INDEX('Plantões'!$B$8:$B$207,MATCH(A46,'Plantões'!$A$8:$A$207,0)),"")</x:f>
      </x:c>
      <x:c r="F46" s="20" t="str">
        <x:f>IF(COUNTA(A46:D46)=0,"",IF(A46="","Falta ID",IF(COUNTIFS('Plantões'!$A$8:$A$207,A46)=0,"ID inexistente",IF(COUNTIFS('Plantões'!$A$8:$A$207,A46)&gt;1,"ID repetido em Plantões",IF(INDEX('Plantões'!$L$8:$L$207,MATCH(A46,'Plantões'!$A$8:$A$207,0))&lt;&gt;"OK","Plantão inválido",IF(NOT(ISNUMBER(B46)),"Falta data",IF(OR(NOT(ISNUMBER(C46)),C46&lt;=0,C46&lt;&gt;ROUND(C46,2)),"Valor inválido","OK")))))))</x:f>
      </x:c>
    </x:row>
    <x:row r="47" ht="25" customHeight="1">
      <x:c r="A47" s="12"/>
      <x:c r="B47" s="14"/>
      <x:c r="C47" s="15"/>
      <x:c r="D47" s="12"/>
      <x:c r="E47" s="20" t="str">
        <x:f>IF(F47="OK",INDEX('Plantões'!$B$8:$B$207,MATCH(A47,'Plantões'!$A$8:$A$207,0)),"")</x:f>
      </x:c>
      <x:c r="F47" s="20" t="str">
        <x:f>IF(COUNTA(A47:D47)=0,"",IF(A47="","Falta ID",IF(COUNTIFS('Plantões'!$A$8:$A$207,A47)=0,"ID inexistente",IF(COUNTIFS('Plantões'!$A$8:$A$207,A47)&gt;1,"ID repetido em Plantões",IF(INDEX('Plantões'!$L$8:$L$207,MATCH(A47,'Plantões'!$A$8:$A$207,0))&lt;&gt;"OK","Plantão inválido",IF(NOT(ISNUMBER(B47)),"Falta data",IF(OR(NOT(ISNUMBER(C47)),C47&lt;=0,C47&lt;&gt;ROUND(C47,2)),"Valor inválido","OK")))))))</x:f>
      </x:c>
    </x:row>
    <x:row r="48" ht="25" customHeight="1">
      <x:c r="A48" s="12"/>
      <x:c r="B48" s="14"/>
      <x:c r="C48" s="15"/>
      <x:c r="D48" s="12"/>
      <x:c r="E48" s="20" t="str">
        <x:f>IF(F48="OK",INDEX('Plantões'!$B$8:$B$207,MATCH(A48,'Plantões'!$A$8:$A$207,0)),"")</x:f>
      </x:c>
      <x:c r="F48" s="20" t="str">
        <x:f>IF(COUNTA(A48:D48)=0,"",IF(A48="","Falta ID",IF(COUNTIFS('Plantões'!$A$8:$A$207,A48)=0,"ID inexistente",IF(COUNTIFS('Plantões'!$A$8:$A$207,A48)&gt;1,"ID repetido em Plantões",IF(INDEX('Plantões'!$L$8:$L$207,MATCH(A48,'Plantões'!$A$8:$A$207,0))&lt;&gt;"OK","Plantão inválido",IF(NOT(ISNUMBER(B48)),"Falta data",IF(OR(NOT(ISNUMBER(C48)),C48&lt;=0,C48&lt;&gt;ROUND(C48,2)),"Valor inválido","OK")))))))</x:f>
      </x:c>
    </x:row>
    <x:row r="49" ht="25" customHeight="1">
      <x:c r="A49" s="12"/>
      <x:c r="B49" s="14"/>
      <x:c r="C49" s="15"/>
      <x:c r="D49" s="12"/>
      <x:c r="E49" s="20" t="str">
        <x:f>IF(F49="OK",INDEX('Plantões'!$B$8:$B$207,MATCH(A49,'Plantões'!$A$8:$A$207,0)),"")</x:f>
      </x:c>
      <x:c r="F49" s="20" t="str">
        <x:f>IF(COUNTA(A49:D49)=0,"",IF(A49="","Falta ID",IF(COUNTIFS('Plantões'!$A$8:$A$207,A49)=0,"ID inexistente",IF(COUNTIFS('Plantões'!$A$8:$A$207,A49)&gt;1,"ID repetido em Plantões",IF(INDEX('Plantões'!$L$8:$L$207,MATCH(A49,'Plantões'!$A$8:$A$207,0))&lt;&gt;"OK","Plantão inválido",IF(NOT(ISNUMBER(B49)),"Falta data",IF(OR(NOT(ISNUMBER(C49)),C49&lt;=0,C49&lt;&gt;ROUND(C49,2)),"Valor inválido","OK")))))))</x:f>
      </x:c>
    </x:row>
    <x:row r="50" ht="25" customHeight="1">
      <x:c r="A50" s="12"/>
      <x:c r="B50" s="14"/>
      <x:c r="C50" s="15"/>
      <x:c r="D50" s="12"/>
      <x:c r="E50" s="20" t="str">
        <x:f>IF(F50="OK",INDEX('Plantões'!$B$8:$B$207,MATCH(A50,'Plantões'!$A$8:$A$207,0)),"")</x:f>
      </x:c>
      <x:c r="F50" s="20" t="str">
        <x:f>IF(COUNTA(A50:D50)=0,"",IF(A50="","Falta ID",IF(COUNTIFS('Plantões'!$A$8:$A$207,A50)=0,"ID inexistente",IF(COUNTIFS('Plantões'!$A$8:$A$207,A50)&gt;1,"ID repetido em Plantões",IF(INDEX('Plantões'!$L$8:$L$207,MATCH(A50,'Plantões'!$A$8:$A$207,0))&lt;&gt;"OK","Plantão inválido",IF(NOT(ISNUMBER(B50)),"Falta data",IF(OR(NOT(ISNUMBER(C50)),C50&lt;=0,C50&lt;&gt;ROUND(C50,2)),"Valor inválido","OK")))))))</x:f>
      </x:c>
    </x:row>
    <x:row r="51" ht="25" customHeight="1">
      <x:c r="A51" s="12"/>
      <x:c r="B51" s="14"/>
      <x:c r="C51" s="15"/>
      <x:c r="D51" s="12"/>
      <x:c r="E51" s="20" t="str">
        <x:f>IF(F51="OK",INDEX('Plantões'!$B$8:$B$207,MATCH(A51,'Plantões'!$A$8:$A$207,0)),"")</x:f>
      </x:c>
      <x:c r="F51" s="20" t="str">
        <x:f>IF(COUNTA(A51:D51)=0,"",IF(A51="","Falta ID",IF(COUNTIFS('Plantões'!$A$8:$A$207,A51)=0,"ID inexistente",IF(COUNTIFS('Plantões'!$A$8:$A$207,A51)&gt;1,"ID repetido em Plantões",IF(INDEX('Plantões'!$L$8:$L$207,MATCH(A51,'Plantões'!$A$8:$A$207,0))&lt;&gt;"OK","Plantão inválido",IF(NOT(ISNUMBER(B51)),"Falta data",IF(OR(NOT(ISNUMBER(C51)),C51&lt;=0,C51&lt;&gt;ROUND(C51,2)),"Valor inválido","OK")))))))</x:f>
      </x:c>
    </x:row>
    <x:row r="52" ht="25" customHeight="1">
      <x:c r="A52" s="12"/>
      <x:c r="B52" s="14"/>
      <x:c r="C52" s="15"/>
      <x:c r="D52" s="12"/>
      <x:c r="E52" s="20" t="str">
        <x:f>IF(F52="OK",INDEX('Plantões'!$B$8:$B$207,MATCH(A52,'Plantões'!$A$8:$A$207,0)),"")</x:f>
      </x:c>
      <x:c r="F52" s="20" t="str">
        <x:f>IF(COUNTA(A52:D52)=0,"",IF(A52="","Falta ID",IF(COUNTIFS('Plantões'!$A$8:$A$207,A52)=0,"ID inexistente",IF(COUNTIFS('Plantões'!$A$8:$A$207,A52)&gt;1,"ID repetido em Plantões",IF(INDEX('Plantões'!$L$8:$L$207,MATCH(A52,'Plantões'!$A$8:$A$207,0))&lt;&gt;"OK","Plantão inválido",IF(NOT(ISNUMBER(B52)),"Falta data",IF(OR(NOT(ISNUMBER(C52)),C52&lt;=0,C52&lt;&gt;ROUND(C52,2)),"Valor inválido","OK")))))))</x:f>
      </x:c>
    </x:row>
    <x:row r="53" ht="25" customHeight="1">
      <x:c r="A53" s="12"/>
      <x:c r="B53" s="14"/>
      <x:c r="C53" s="15"/>
      <x:c r="D53" s="12"/>
      <x:c r="E53" s="20" t="str">
        <x:f>IF(F53="OK",INDEX('Plantões'!$B$8:$B$207,MATCH(A53,'Plantões'!$A$8:$A$207,0)),"")</x:f>
      </x:c>
      <x:c r="F53" s="20" t="str">
        <x:f>IF(COUNTA(A53:D53)=0,"",IF(A53="","Falta ID",IF(COUNTIFS('Plantões'!$A$8:$A$207,A53)=0,"ID inexistente",IF(COUNTIFS('Plantões'!$A$8:$A$207,A53)&gt;1,"ID repetido em Plantões",IF(INDEX('Plantões'!$L$8:$L$207,MATCH(A53,'Plantões'!$A$8:$A$207,0))&lt;&gt;"OK","Plantão inválido",IF(NOT(ISNUMBER(B53)),"Falta data",IF(OR(NOT(ISNUMBER(C53)),C53&lt;=0,C53&lt;&gt;ROUND(C53,2)),"Valor inválido","OK")))))))</x:f>
      </x:c>
    </x:row>
    <x:row r="54" ht="25" customHeight="1">
      <x:c r="A54" s="12"/>
      <x:c r="B54" s="14"/>
      <x:c r="C54" s="15"/>
      <x:c r="D54" s="12"/>
      <x:c r="E54" s="20" t="str">
        <x:f>IF(F54="OK",INDEX('Plantões'!$B$8:$B$207,MATCH(A54,'Plantões'!$A$8:$A$207,0)),"")</x:f>
      </x:c>
      <x:c r="F54" s="20" t="str">
        <x:f>IF(COUNTA(A54:D54)=0,"",IF(A54="","Falta ID",IF(COUNTIFS('Plantões'!$A$8:$A$207,A54)=0,"ID inexistente",IF(COUNTIFS('Plantões'!$A$8:$A$207,A54)&gt;1,"ID repetido em Plantões",IF(INDEX('Plantões'!$L$8:$L$207,MATCH(A54,'Plantões'!$A$8:$A$207,0))&lt;&gt;"OK","Plantão inválido",IF(NOT(ISNUMBER(B54)),"Falta data",IF(OR(NOT(ISNUMBER(C54)),C54&lt;=0,C54&lt;&gt;ROUND(C54,2)),"Valor inválido","OK")))))))</x:f>
      </x:c>
    </x:row>
    <x:row r="55" ht="25" customHeight="1">
      <x:c r="A55" s="12"/>
      <x:c r="B55" s="14"/>
      <x:c r="C55" s="15"/>
      <x:c r="D55" s="12"/>
      <x:c r="E55" s="20" t="str">
        <x:f>IF(F55="OK",INDEX('Plantões'!$B$8:$B$207,MATCH(A55,'Plantões'!$A$8:$A$207,0)),"")</x:f>
      </x:c>
      <x:c r="F55" s="20" t="str">
        <x:f>IF(COUNTA(A55:D55)=0,"",IF(A55="","Falta ID",IF(COUNTIFS('Plantões'!$A$8:$A$207,A55)=0,"ID inexistente",IF(COUNTIFS('Plantões'!$A$8:$A$207,A55)&gt;1,"ID repetido em Plantões",IF(INDEX('Plantões'!$L$8:$L$207,MATCH(A55,'Plantões'!$A$8:$A$207,0))&lt;&gt;"OK","Plantão inválido",IF(NOT(ISNUMBER(B55)),"Falta data",IF(OR(NOT(ISNUMBER(C55)),C55&lt;=0,C55&lt;&gt;ROUND(C55,2)),"Valor inválido","OK")))))))</x:f>
      </x:c>
    </x:row>
    <x:row r="56" ht="25" customHeight="1">
      <x:c r="A56" s="12"/>
      <x:c r="B56" s="14"/>
      <x:c r="C56" s="15"/>
      <x:c r="D56" s="12"/>
      <x:c r="E56" s="20" t="str">
        <x:f>IF(F56="OK",INDEX('Plantões'!$B$8:$B$207,MATCH(A56,'Plantões'!$A$8:$A$207,0)),"")</x:f>
      </x:c>
      <x:c r="F56" s="20" t="str">
        <x:f>IF(COUNTA(A56:D56)=0,"",IF(A56="","Falta ID",IF(COUNTIFS('Plantões'!$A$8:$A$207,A56)=0,"ID inexistente",IF(COUNTIFS('Plantões'!$A$8:$A$207,A56)&gt;1,"ID repetido em Plantões",IF(INDEX('Plantões'!$L$8:$L$207,MATCH(A56,'Plantões'!$A$8:$A$207,0))&lt;&gt;"OK","Plantão inválido",IF(NOT(ISNUMBER(B56)),"Falta data",IF(OR(NOT(ISNUMBER(C56)),C56&lt;=0,C56&lt;&gt;ROUND(C56,2)),"Valor inválido","OK")))))))</x:f>
      </x:c>
    </x:row>
    <x:row r="57" ht="25" customHeight="1">
      <x:c r="A57" s="12"/>
      <x:c r="B57" s="14"/>
      <x:c r="C57" s="15"/>
      <x:c r="D57" s="12"/>
      <x:c r="E57" s="20" t="str">
        <x:f>IF(F57="OK",INDEX('Plantões'!$B$8:$B$207,MATCH(A57,'Plantões'!$A$8:$A$207,0)),"")</x:f>
      </x:c>
      <x:c r="F57" s="20" t="str">
        <x:f>IF(COUNTA(A57:D57)=0,"",IF(A57="","Falta ID",IF(COUNTIFS('Plantões'!$A$8:$A$207,A57)=0,"ID inexistente",IF(COUNTIFS('Plantões'!$A$8:$A$207,A57)&gt;1,"ID repetido em Plantões",IF(INDEX('Plantões'!$L$8:$L$207,MATCH(A57,'Plantões'!$A$8:$A$207,0))&lt;&gt;"OK","Plantão inválido",IF(NOT(ISNUMBER(B57)),"Falta data",IF(OR(NOT(ISNUMBER(C57)),C57&lt;=0,C57&lt;&gt;ROUND(C57,2)),"Valor inválido","OK")))))))</x:f>
      </x:c>
    </x:row>
    <x:row r="58" ht="25" customHeight="1">
      <x:c r="A58" s="12"/>
      <x:c r="B58" s="14"/>
      <x:c r="C58" s="15"/>
      <x:c r="D58" s="12"/>
      <x:c r="E58" s="20" t="str">
        <x:f>IF(F58="OK",INDEX('Plantões'!$B$8:$B$207,MATCH(A58,'Plantões'!$A$8:$A$207,0)),"")</x:f>
      </x:c>
      <x:c r="F58" s="20" t="str">
        <x:f>IF(COUNTA(A58:D58)=0,"",IF(A58="","Falta ID",IF(COUNTIFS('Plantões'!$A$8:$A$207,A58)=0,"ID inexistente",IF(COUNTIFS('Plantões'!$A$8:$A$207,A58)&gt;1,"ID repetido em Plantões",IF(INDEX('Plantões'!$L$8:$L$207,MATCH(A58,'Plantões'!$A$8:$A$207,0))&lt;&gt;"OK","Plantão inválido",IF(NOT(ISNUMBER(B58)),"Falta data",IF(OR(NOT(ISNUMBER(C58)),C58&lt;=0,C58&lt;&gt;ROUND(C58,2)),"Valor inválido","OK")))))))</x:f>
      </x:c>
    </x:row>
    <x:row r="59" ht="25" customHeight="1">
      <x:c r="A59" s="12"/>
      <x:c r="B59" s="14"/>
      <x:c r="C59" s="15"/>
      <x:c r="D59" s="12"/>
      <x:c r="E59" s="20" t="str">
        <x:f>IF(F59="OK",INDEX('Plantões'!$B$8:$B$207,MATCH(A59,'Plantões'!$A$8:$A$207,0)),"")</x:f>
      </x:c>
      <x:c r="F59" s="20" t="str">
        <x:f>IF(COUNTA(A59:D59)=0,"",IF(A59="","Falta ID",IF(COUNTIFS('Plantões'!$A$8:$A$207,A59)=0,"ID inexistente",IF(COUNTIFS('Plantões'!$A$8:$A$207,A59)&gt;1,"ID repetido em Plantões",IF(INDEX('Plantões'!$L$8:$L$207,MATCH(A59,'Plantões'!$A$8:$A$207,0))&lt;&gt;"OK","Plantão inválido",IF(NOT(ISNUMBER(B59)),"Falta data",IF(OR(NOT(ISNUMBER(C59)),C59&lt;=0,C59&lt;&gt;ROUND(C59,2)),"Valor inválido","OK")))))))</x:f>
      </x:c>
    </x:row>
    <x:row r="60" ht="25" customHeight="1">
      <x:c r="A60" s="12"/>
      <x:c r="B60" s="14"/>
      <x:c r="C60" s="15"/>
      <x:c r="D60" s="12"/>
      <x:c r="E60" s="20" t="str">
        <x:f>IF(F60="OK",INDEX('Plantões'!$B$8:$B$207,MATCH(A60,'Plantões'!$A$8:$A$207,0)),"")</x:f>
      </x:c>
      <x:c r="F60" s="20" t="str">
        <x:f>IF(COUNTA(A60:D60)=0,"",IF(A60="","Falta ID",IF(COUNTIFS('Plantões'!$A$8:$A$207,A60)=0,"ID inexistente",IF(COUNTIFS('Plantões'!$A$8:$A$207,A60)&gt;1,"ID repetido em Plantões",IF(INDEX('Plantões'!$L$8:$L$207,MATCH(A60,'Plantões'!$A$8:$A$207,0))&lt;&gt;"OK","Plantão inválido",IF(NOT(ISNUMBER(B60)),"Falta data",IF(OR(NOT(ISNUMBER(C60)),C60&lt;=0,C60&lt;&gt;ROUND(C60,2)),"Valor inválido","OK")))))))</x:f>
      </x:c>
    </x:row>
    <x:row r="61" ht="25" customHeight="1">
      <x:c r="A61" s="12"/>
      <x:c r="B61" s="14"/>
      <x:c r="C61" s="15"/>
      <x:c r="D61" s="12"/>
      <x:c r="E61" s="20" t="str">
        <x:f>IF(F61="OK",INDEX('Plantões'!$B$8:$B$207,MATCH(A61,'Plantões'!$A$8:$A$207,0)),"")</x:f>
      </x:c>
      <x:c r="F61" s="20" t="str">
        <x:f>IF(COUNTA(A61:D61)=0,"",IF(A61="","Falta ID",IF(COUNTIFS('Plantões'!$A$8:$A$207,A61)=0,"ID inexistente",IF(COUNTIFS('Plantões'!$A$8:$A$207,A61)&gt;1,"ID repetido em Plantões",IF(INDEX('Plantões'!$L$8:$L$207,MATCH(A61,'Plantões'!$A$8:$A$207,0))&lt;&gt;"OK","Plantão inválido",IF(NOT(ISNUMBER(B61)),"Falta data",IF(OR(NOT(ISNUMBER(C61)),C61&lt;=0,C61&lt;&gt;ROUND(C61,2)),"Valor inválido","OK")))))))</x:f>
      </x:c>
    </x:row>
    <x:row r="62" ht="25" customHeight="1">
      <x:c r="A62" s="12"/>
      <x:c r="B62" s="14"/>
      <x:c r="C62" s="15"/>
      <x:c r="D62" s="12"/>
      <x:c r="E62" s="20" t="str">
        <x:f>IF(F62="OK",INDEX('Plantões'!$B$8:$B$207,MATCH(A62,'Plantões'!$A$8:$A$207,0)),"")</x:f>
      </x:c>
      <x:c r="F62" s="20" t="str">
        <x:f>IF(COUNTA(A62:D62)=0,"",IF(A62="","Falta ID",IF(COUNTIFS('Plantões'!$A$8:$A$207,A62)=0,"ID inexistente",IF(COUNTIFS('Plantões'!$A$8:$A$207,A62)&gt;1,"ID repetido em Plantões",IF(INDEX('Plantões'!$L$8:$L$207,MATCH(A62,'Plantões'!$A$8:$A$207,0))&lt;&gt;"OK","Plantão inválido",IF(NOT(ISNUMBER(B62)),"Falta data",IF(OR(NOT(ISNUMBER(C62)),C62&lt;=0,C62&lt;&gt;ROUND(C62,2)),"Valor inválido","OK")))))))</x:f>
      </x:c>
    </x:row>
    <x:row r="63" ht="25" customHeight="1">
      <x:c r="A63" s="12"/>
      <x:c r="B63" s="14"/>
      <x:c r="C63" s="15"/>
      <x:c r="D63" s="12"/>
      <x:c r="E63" s="20" t="str">
        <x:f>IF(F63="OK",INDEX('Plantões'!$B$8:$B$207,MATCH(A63,'Plantões'!$A$8:$A$207,0)),"")</x:f>
      </x:c>
      <x:c r="F63" s="20" t="str">
        <x:f>IF(COUNTA(A63:D63)=0,"",IF(A63="","Falta ID",IF(COUNTIFS('Plantões'!$A$8:$A$207,A63)=0,"ID inexistente",IF(COUNTIFS('Plantões'!$A$8:$A$207,A63)&gt;1,"ID repetido em Plantões",IF(INDEX('Plantões'!$L$8:$L$207,MATCH(A63,'Plantões'!$A$8:$A$207,0))&lt;&gt;"OK","Plantão inválido",IF(NOT(ISNUMBER(B63)),"Falta data",IF(OR(NOT(ISNUMBER(C63)),C63&lt;=0,C63&lt;&gt;ROUND(C63,2)),"Valor inválido","OK")))))))</x:f>
      </x:c>
    </x:row>
    <x:row r="64" ht="25" customHeight="1">
      <x:c r="A64" s="12"/>
      <x:c r="B64" s="14"/>
      <x:c r="C64" s="15"/>
      <x:c r="D64" s="12"/>
      <x:c r="E64" s="20" t="str">
        <x:f>IF(F64="OK",INDEX('Plantões'!$B$8:$B$207,MATCH(A64,'Plantões'!$A$8:$A$207,0)),"")</x:f>
      </x:c>
      <x:c r="F64" s="20" t="str">
        <x:f>IF(COUNTA(A64:D64)=0,"",IF(A64="","Falta ID",IF(COUNTIFS('Plantões'!$A$8:$A$207,A64)=0,"ID inexistente",IF(COUNTIFS('Plantões'!$A$8:$A$207,A64)&gt;1,"ID repetido em Plantões",IF(INDEX('Plantões'!$L$8:$L$207,MATCH(A64,'Plantões'!$A$8:$A$207,0))&lt;&gt;"OK","Plantão inválido",IF(NOT(ISNUMBER(B64)),"Falta data",IF(OR(NOT(ISNUMBER(C64)),C64&lt;=0,C64&lt;&gt;ROUND(C64,2)),"Valor inválido","OK")))))))</x:f>
      </x:c>
    </x:row>
    <x:row r="65" ht="25" customHeight="1">
      <x:c r="A65" s="12"/>
      <x:c r="B65" s="14"/>
      <x:c r="C65" s="15"/>
      <x:c r="D65" s="12"/>
      <x:c r="E65" s="20" t="str">
        <x:f>IF(F65="OK",INDEX('Plantões'!$B$8:$B$207,MATCH(A65,'Plantões'!$A$8:$A$207,0)),"")</x:f>
      </x:c>
      <x:c r="F65" s="20" t="str">
        <x:f>IF(COUNTA(A65:D65)=0,"",IF(A65="","Falta ID",IF(COUNTIFS('Plantões'!$A$8:$A$207,A65)=0,"ID inexistente",IF(COUNTIFS('Plantões'!$A$8:$A$207,A65)&gt;1,"ID repetido em Plantões",IF(INDEX('Plantões'!$L$8:$L$207,MATCH(A65,'Plantões'!$A$8:$A$207,0))&lt;&gt;"OK","Plantão inválido",IF(NOT(ISNUMBER(B65)),"Falta data",IF(OR(NOT(ISNUMBER(C65)),C65&lt;=0,C65&lt;&gt;ROUND(C65,2)),"Valor inválido","OK")))))))</x:f>
      </x:c>
    </x:row>
    <x:row r="66" ht="25" customHeight="1">
      <x:c r="A66" s="12"/>
      <x:c r="B66" s="14"/>
      <x:c r="C66" s="15"/>
      <x:c r="D66" s="12"/>
      <x:c r="E66" s="20" t="str">
        <x:f>IF(F66="OK",INDEX('Plantões'!$B$8:$B$207,MATCH(A66,'Plantões'!$A$8:$A$207,0)),"")</x:f>
      </x:c>
      <x:c r="F66" s="20" t="str">
        <x:f>IF(COUNTA(A66:D66)=0,"",IF(A66="","Falta ID",IF(COUNTIFS('Plantões'!$A$8:$A$207,A66)=0,"ID inexistente",IF(COUNTIFS('Plantões'!$A$8:$A$207,A66)&gt;1,"ID repetido em Plantões",IF(INDEX('Plantões'!$L$8:$L$207,MATCH(A66,'Plantões'!$A$8:$A$207,0))&lt;&gt;"OK","Plantão inválido",IF(NOT(ISNUMBER(B66)),"Falta data",IF(OR(NOT(ISNUMBER(C66)),C66&lt;=0,C66&lt;&gt;ROUND(C66,2)),"Valor inválido","OK")))))))</x:f>
      </x:c>
    </x:row>
    <x:row r="67" ht="25" customHeight="1">
      <x:c r="A67" s="12"/>
      <x:c r="B67" s="14"/>
      <x:c r="C67" s="15"/>
      <x:c r="D67" s="12"/>
      <x:c r="E67" s="20" t="str">
        <x:f>IF(F67="OK",INDEX('Plantões'!$B$8:$B$207,MATCH(A67,'Plantões'!$A$8:$A$207,0)),"")</x:f>
      </x:c>
      <x:c r="F67" s="20" t="str">
        <x:f>IF(COUNTA(A67:D67)=0,"",IF(A67="","Falta ID",IF(COUNTIFS('Plantões'!$A$8:$A$207,A67)=0,"ID inexistente",IF(COUNTIFS('Plantões'!$A$8:$A$207,A67)&gt;1,"ID repetido em Plantões",IF(INDEX('Plantões'!$L$8:$L$207,MATCH(A67,'Plantões'!$A$8:$A$207,0))&lt;&gt;"OK","Plantão inválido",IF(NOT(ISNUMBER(B67)),"Falta data",IF(OR(NOT(ISNUMBER(C67)),C67&lt;=0,C67&lt;&gt;ROUND(C67,2)),"Valor inválido","OK")))))))</x:f>
      </x:c>
    </x:row>
    <x:row r="68" ht="25" customHeight="1">
      <x:c r="A68" s="12"/>
      <x:c r="B68" s="14"/>
      <x:c r="C68" s="15"/>
      <x:c r="D68" s="12"/>
      <x:c r="E68" s="20" t="str">
        <x:f>IF(F68="OK",INDEX('Plantões'!$B$8:$B$207,MATCH(A68,'Plantões'!$A$8:$A$207,0)),"")</x:f>
      </x:c>
      <x:c r="F68" s="20" t="str">
        <x:f>IF(COUNTA(A68:D68)=0,"",IF(A68="","Falta ID",IF(COUNTIFS('Plantões'!$A$8:$A$207,A68)=0,"ID inexistente",IF(COUNTIFS('Plantões'!$A$8:$A$207,A68)&gt;1,"ID repetido em Plantões",IF(INDEX('Plantões'!$L$8:$L$207,MATCH(A68,'Plantões'!$A$8:$A$207,0))&lt;&gt;"OK","Plantão inválido",IF(NOT(ISNUMBER(B68)),"Falta data",IF(OR(NOT(ISNUMBER(C68)),C68&lt;=0,C68&lt;&gt;ROUND(C68,2)),"Valor inválido","OK")))))))</x:f>
      </x:c>
    </x:row>
    <x:row r="69" ht="25" customHeight="1">
      <x:c r="A69" s="12"/>
      <x:c r="B69" s="14"/>
      <x:c r="C69" s="15"/>
      <x:c r="D69" s="12"/>
      <x:c r="E69" s="20" t="str">
        <x:f>IF(F69="OK",INDEX('Plantões'!$B$8:$B$207,MATCH(A69,'Plantões'!$A$8:$A$207,0)),"")</x:f>
      </x:c>
      <x:c r="F69" s="20" t="str">
        <x:f>IF(COUNTA(A69:D69)=0,"",IF(A69="","Falta ID",IF(COUNTIFS('Plantões'!$A$8:$A$207,A69)=0,"ID inexistente",IF(COUNTIFS('Plantões'!$A$8:$A$207,A69)&gt;1,"ID repetido em Plantões",IF(INDEX('Plantões'!$L$8:$L$207,MATCH(A69,'Plantões'!$A$8:$A$207,0))&lt;&gt;"OK","Plantão inválido",IF(NOT(ISNUMBER(B69)),"Falta data",IF(OR(NOT(ISNUMBER(C69)),C69&lt;=0,C69&lt;&gt;ROUND(C69,2)),"Valor inválido","OK")))))))</x:f>
      </x:c>
    </x:row>
    <x:row r="70" ht="25" customHeight="1">
      <x:c r="A70" s="12"/>
      <x:c r="B70" s="14"/>
      <x:c r="C70" s="15"/>
      <x:c r="D70" s="12"/>
      <x:c r="E70" s="20" t="str">
        <x:f>IF(F70="OK",INDEX('Plantões'!$B$8:$B$207,MATCH(A70,'Plantões'!$A$8:$A$207,0)),"")</x:f>
      </x:c>
      <x:c r="F70" s="20" t="str">
        <x:f>IF(COUNTA(A70:D70)=0,"",IF(A70="","Falta ID",IF(COUNTIFS('Plantões'!$A$8:$A$207,A70)=0,"ID inexistente",IF(COUNTIFS('Plantões'!$A$8:$A$207,A70)&gt;1,"ID repetido em Plantões",IF(INDEX('Plantões'!$L$8:$L$207,MATCH(A70,'Plantões'!$A$8:$A$207,0))&lt;&gt;"OK","Plantão inválido",IF(NOT(ISNUMBER(B70)),"Falta data",IF(OR(NOT(ISNUMBER(C70)),C70&lt;=0,C70&lt;&gt;ROUND(C70,2)),"Valor inválido","OK")))))))</x:f>
      </x:c>
    </x:row>
    <x:row r="71" ht="25" customHeight="1">
      <x:c r="A71" s="12"/>
      <x:c r="B71" s="14"/>
      <x:c r="C71" s="15"/>
      <x:c r="D71" s="12"/>
      <x:c r="E71" s="20" t="str">
        <x:f>IF(F71="OK",INDEX('Plantões'!$B$8:$B$207,MATCH(A71,'Plantões'!$A$8:$A$207,0)),"")</x:f>
      </x:c>
      <x:c r="F71" s="20" t="str">
        <x:f>IF(COUNTA(A71:D71)=0,"",IF(A71="","Falta ID",IF(COUNTIFS('Plantões'!$A$8:$A$207,A71)=0,"ID inexistente",IF(COUNTIFS('Plantões'!$A$8:$A$207,A71)&gt;1,"ID repetido em Plantões",IF(INDEX('Plantões'!$L$8:$L$207,MATCH(A71,'Plantões'!$A$8:$A$207,0))&lt;&gt;"OK","Plantão inválido",IF(NOT(ISNUMBER(B71)),"Falta data",IF(OR(NOT(ISNUMBER(C71)),C71&lt;=0,C71&lt;&gt;ROUND(C71,2)),"Valor inválido","OK")))))))</x:f>
      </x:c>
    </x:row>
    <x:row r="72" ht="25" customHeight="1">
      <x:c r="A72" s="12"/>
      <x:c r="B72" s="14"/>
      <x:c r="C72" s="15"/>
      <x:c r="D72" s="12"/>
      <x:c r="E72" s="20" t="str">
        <x:f>IF(F72="OK",INDEX('Plantões'!$B$8:$B$207,MATCH(A72,'Plantões'!$A$8:$A$207,0)),"")</x:f>
      </x:c>
      <x:c r="F72" s="20" t="str">
        <x:f>IF(COUNTA(A72:D72)=0,"",IF(A72="","Falta ID",IF(COUNTIFS('Plantões'!$A$8:$A$207,A72)=0,"ID inexistente",IF(COUNTIFS('Plantões'!$A$8:$A$207,A72)&gt;1,"ID repetido em Plantões",IF(INDEX('Plantões'!$L$8:$L$207,MATCH(A72,'Plantões'!$A$8:$A$207,0))&lt;&gt;"OK","Plantão inválido",IF(NOT(ISNUMBER(B72)),"Falta data",IF(OR(NOT(ISNUMBER(C72)),C72&lt;=0,C72&lt;&gt;ROUND(C72,2)),"Valor inválido","OK")))))))</x:f>
      </x:c>
    </x:row>
    <x:row r="73" ht="25" customHeight="1">
      <x:c r="A73" s="12"/>
      <x:c r="B73" s="14"/>
      <x:c r="C73" s="15"/>
      <x:c r="D73" s="12"/>
      <x:c r="E73" s="20" t="str">
        <x:f>IF(F73="OK",INDEX('Plantões'!$B$8:$B$207,MATCH(A73,'Plantões'!$A$8:$A$207,0)),"")</x:f>
      </x:c>
      <x:c r="F73" s="20" t="str">
        <x:f>IF(COUNTA(A73:D73)=0,"",IF(A73="","Falta ID",IF(COUNTIFS('Plantões'!$A$8:$A$207,A73)=0,"ID inexistente",IF(COUNTIFS('Plantões'!$A$8:$A$207,A73)&gt;1,"ID repetido em Plantões",IF(INDEX('Plantões'!$L$8:$L$207,MATCH(A73,'Plantões'!$A$8:$A$207,0))&lt;&gt;"OK","Plantão inválido",IF(NOT(ISNUMBER(B73)),"Falta data",IF(OR(NOT(ISNUMBER(C73)),C73&lt;=0,C73&lt;&gt;ROUND(C73,2)),"Valor inválido","OK")))))))</x:f>
      </x:c>
    </x:row>
    <x:row r="74" ht="25" customHeight="1">
      <x:c r="A74" s="12"/>
      <x:c r="B74" s="14"/>
      <x:c r="C74" s="15"/>
      <x:c r="D74" s="12"/>
      <x:c r="E74" s="20" t="str">
        <x:f>IF(F74="OK",INDEX('Plantões'!$B$8:$B$207,MATCH(A74,'Plantões'!$A$8:$A$207,0)),"")</x:f>
      </x:c>
      <x:c r="F74" s="20" t="str">
        <x:f>IF(COUNTA(A74:D74)=0,"",IF(A74="","Falta ID",IF(COUNTIFS('Plantões'!$A$8:$A$207,A74)=0,"ID inexistente",IF(COUNTIFS('Plantões'!$A$8:$A$207,A74)&gt;1,"ID repetido em Plantões",IF(INDEX('Plantões'!$L$8:$L$207,MATCH(A74,'Plantões'!$A$8:$A$207,0))&lt;&gt;"OK","Plantão inválido",IF(NOT(ISNUMBER(B74)),"Falta data",IF(OR(NOT(ISNUMBER(C74)),C74&lt;=0,C74&lt;&gt;ROUND(C74,2)),"Valor inválido","OK")))))))</x:f>
      </x:c>
    </x:row>
    <x:row r="75" ht="25" customHeight="1">
      <x:c r="A75" s="12"/>
      <x:c r="B75" s="14"/>
      <x:c r="C75" s="15"/>
      <x:c r="D75" s="12"/>
      <x:c r="E75" s="20" t="str">
        <x:f>IF(F75="OK",INDEX('Plantões'!$B$8:$B$207,MATCH(A75,'Plantões'!$A$8:$A$207,0)),"")</x:f>
      </x:c>
      <x:c r="F75" s="20" t="str">
        <x:f>IF(COUNTA(A75:D75)=0,"",IF(A75="","Falta ID",IF(COUNTIFS('Plantões'!$A$8:$A$207,A75)=0,"ID inexistente",IF(COUNTIFS('Plantões'!$A$8:$A$207,A75)&gt;1,"ID repetido em Plantões",IF(INDEX('Plantões'!$L$8:$L$207,MATCH(A75,'Plantões'!$A$8:$A$207,0))&lt;&gt;"OK","Plantão inválido",IF(NOT(ISNUMBER(B75)),"Falta data",IF(OR(NOT(ISNUMBER(C75)),C75&lt;=0,C75&lt;&gt;ROUND(C75,2)),"Valor inválido","OK")))))))</x:f>
      </x:c>
    </x:row>
    <x:row r="76" ht="25" customHeight="1">
      <x:c r="A76" s="12"/>
      <x:c r="B76" s="14"/>
      <x:c r="C76" s="15"/>
      <x:c r="D76" s="12"/>
      <x:c r="E76" s="20" t="str">
        <x:f>IF(F76="OK",INDEX('Plantões'!$B$8:$B$207,MATCH(A76,'Plantões'!$A$8:$A$207,0)),"")</x:f>
      </x:c>
      <x:c r="F76" s="20" t="str">
        <x:f>IF(COUNTA(A76:D76)=0,"",IF(A76="","Falta ID",IF(COUNTIFS('Plantões'!$A$8:$A$207,A76)=0,"ID inexistente",IF(COUNTIFS('Plantões'!$A$8:$A$207,A76)&gt;1,"ID repetido em Plantões",IF(INDEX('Plantões'!$L$8:$L$207,MATCH(A76,'Plantões'!$A$8:$A$207,0))&lt;&gt;"OK","Plantão inválido",IF(NOT(ISNUMBER(B76)),"Falta data",IF(OR(NOT(ISNUMBER(C76)),C76&lt;=0,C76&lt;&gt;ROUND(C76,2)),"Valor inválido","OK")))))))</x:f>
      </x:c>
    </x:row>
    <x:row r="77" ht="25" customHeight="1">
      <x:c r="A77" s="12"/>
      <x:c r="B77" s="14"/>
      <x:c r="C77" s="15"/>
      <x:c r="D77" s="12"/>
      <x:c r="E77" s="20" t="str">
        <x:f>IF(F77="OK",INDEX('Plantões'!$B$8:$B$207,MATCH(A77,'Plantões'!$A$8:$A$207,0)),"")</x:f>
      </x:c>
      <x:c r="F77" s="20" t="str">
        <x:f>IF(COUNTA(A77:D77)=0,"",IF(A77="","Falta ID",IF(COUNTIFS('Plantões'!$A$8:$A$207,A77)=0,"ID inexistente",IF(COUNTIFS('Plantões'!$A$8:$A$207,A77)&gt;1,"ID repetido em Plantões",IF(INDEX('Plantões'!$L$8:$L$207,MATCH(A77,'Plantões'!$A$8:$A$207,0))&lt;&gt;"OK","Plantão inválido",IF(NOT(ISNUMBER(B77)),"Falta data",IF(OR(NOT(ISNUMBER(C77)),C77&lt;=0,C77&lt;&gt;ROUND(C77,2)),"Valor inválido","OK")))))))</x:f>
      </x:c>
    </x:row>
    <x:row r="78" ht="25" customHeight="1">
      <x:c r="A78" s="12"/>
      <x:c r="B78" s="14"/>
      <x:c r="C78" s="15"/>
      <x:c r="D78" s="12"/>
      <x:c r="E78" s="20" t="str">
        <x:f>IF(F78="OK",INDEX('Plantões'!$B$8:$B$207,MATCH(A78,'Plantões'!$A$8:$A$207,0)),"")</x:f>
      </x:c>
      <x:c r="F78" s="20" t="str">
        <x:f>IF(COUNTA(A78:D78)=0,"",IF(A78="","Falta ID",IF(COUNTIFS('Plantões'!$A$8:$A$207,A78)=0,"ID inexistente",IF(COUNTIFS('Plantões'!$A$8:$A$207,A78)&gt;1,"ID repetido em Plantões",IF(INDEX('Plantões'!$L$8:$L$207,MATCH(A78,'Plantões'!$A$8:$A$207,0))&lt;&gt;"OK","Plantão inválido",IF(NOT(ISNUMBER(B78)),"Falta data",IF(OR(NOT(ISNUMBER(C78)),C78&lt;=0,C78&lt;&gt;ROUND(C78,2)),"Valor inválido","OK")))))))</x:f>
      </x:c>
    </x:row>
    <x:row r="79" ht="25" customHeight="1">
      <x:c r="A79" s="12"/>
      <x:c r="B79" s="14"/>
      <x:c r="C79" s="15"/>
      <x:c r="D79" s="12"/>
      <x:c r="E79" s="20" t="str">
        <x:f>IF(F79="OK",INDEX('Plantões'!$B$8:$B$207,MATCH(A79,'Plantões'!$A$8:$A$207,0)),"")</x:f>
      </x:c>
      <x:c r="F79" s="20" t="str">
        <x:f>IF(COUNTA(A79:D79)=0,"",IF(A79="","Falta ID",IF(COUNTIFS('Plantões'!$A$8:$A$207,A79)=0,"ID inexistente",IF(COUNTIFS('Plantões'!$A$8:$A$207,A79)&gt;1,"ID repetido em Plantões",IF(INDEX('Plantões'!$L$8:$L$207,MATCH(A79,'Plantões'!$A$8:$A$207,0))&lt;&gt;"OK","Plantão inválido",IF(NOT(ISNUMBER(B79)),"Falta data",IF(OR(NOT(ISNUMBER(C79)),C79&lt;=0,C79&lt;&gt;ROUND(C79,2)),"Valor inválido","OK")))))))</x:f>
      </x:c>
    </x:row>
    <x:row r="80" ht="25" customHeight="1">
      <x:c r="A80" s="12"/>
      <x:c r="B80" s="14"/>
      <x:c r="C80" s="15"/>
      <x:c r="D80" s="12"/>
      <x:c r="E80" s="20" t="str">
        <x:f>IF(F80="OK",INDEX('Plantões'!$B$8:$B$207,MATCH(A80,'Plantões'!$A$8:$A$207,0)),"")</x:f>
      </x:c>
      <x:c r="F80" s="20" t="str">
        <x:f>IF(COUNTA(A80:D80)=0,"",IF(A80="","Falta ID",IF(COUNTIFS('Plantões'!$A$8:$A$207,A80)=0,"ID inexistente",IF(COUNTIFS('Plantões'!$A$8:$A$207,A80)&gt;1,"ID repetido em Plantões",IF(INDEX('Plantões'!$L$8:$L$207,MATCH(A80,'Plantões'!$A$8:$A$207,0))&lt;&gt;"OK","Plantão inválido",IF(NOT(ISNUMBER(B80)),"Falta data",IF(OR(NOT(ISNUMBER(C80)),C80&lt;=0,C80&lt;&gt;ROUND(C80,2)),"Valor inválido","OK")))))))</x:f>
      </x:c>
    </x:row>
    <x:row r="81" ht="25" customHeight="1">
      <x:c r="A81" s="12"/>
      <x:c r="B81" s="14"/>
      <x:c r="C81" s="15"/>
      <x:c r="D81" s="12"/>
      <x:c r="E81" s="20" t="str">
        <x:f>IF(F81="OK",INDEX('Plantões'!$B$8:$B$207,MATCH(A81,'Plantões'!$A$8:$A$207,0)),"")</x:f>
      </x:c>
      <x:c r="F81" s="20" t="str">
        <x:f>IF(COUNTA(A81:D81)=0,"",IF(A81="","Falta ID",IF(COUNTIFS('Plantões'!$A$8:$A$207,A81)=0,"ID inexistente",IF(COUNTIFS('Plantões'!$A$8:$A$207,A81)&gt;1,"ID repetido em Plantões",IF(INDEX('Plantões'!$L$8:$L$207,MATCH(A81,'Plantões'!$A$8:$A$207,0))&lt;&gt;"OK","Plantão inválido",IF(NOT(ISNUMBER(B81)),"Falta data",IF(OR(NOT(ISNUMBER(C81)),C81&lt;=0,C81&lt;&gt;ROUND(C81,2)),"Valor inválido","OK")))))))</x:f>
      </x:c>
    </x:row>
    <x:row r="82" ht="25" customHeight="1">
      <x:c r="A82" s="12"/>
      <x:c r="B82" s="14"/>
      <x:c r="C82" s="15"/>
      <x:c r="D82" s="12"/>
      <x:c r="E82" s="20" t="str">
        <x:f>IF(F82="OK",INDEX('Plantões'!$B$8:$B$207,MATCH(A82,'Plantões'!$A$8:$A$207,0)),"")</x:f>
      </x:c>
      <x:c r="F82" s="20" t="str">
        <x:f>IF(COUNTA(A82:D82)=0,"",IF(A82="","Falta ID",IF(COUNTIFS('Plantões'!$A$8:$A$207,A82)=0,"ID inexistente",IF(COUNTIFS('Plantões'!$A$8:$A$207,A82)&gt;1,"ID repetido em Plantões",IF(INDEX('Plantões'!$L$8:$L$207,MATCH(A82,'Plantões'!$A$8:$A$207,0))&lt;&gt;"OK","Plantão inválido",IF(NOT(ISNUMBER(B82)),"Falta data",IF(OR(NOT(ISNUMBER(C82)),C82&lt;=0,C82&lt;&gt;ROUND(C82,2)),"Valor inválido","OK")))))))</x:f>
      </x:c>
    </x:row>
    <x:row r="83" ht="25" customHeight="1">
      <x:c r="A83" s="12"/>
      <x:c r="B83" s="14"/>
      <x:c r="C83" s="15"/>
      <x:c r="D83" s="12"/>
      <x:c r="E83" s="20" t="str">
        <x:f>IF(F83="OK",INDEX('Plantões'!$B$8:$B$207,MATCH(A83,'Plantões'!$A$8:$A$207,0)),"")</x:f>
      </x:c>
      <x:c r="F83" s="20" t="str">
        <x:f>IF(COUNTA(A83:D83)=0,"",IF(A83="","Falta ID",IF(COUNTIFS('Plantões'!$A$8:$A$207,A83)=0,"ID inexistente",IF(COUNTIFS('Plantões'!$A$8:$A$207,A83)&gt;1,"ID repetido em Plantões",IF(INDEX('Plantões'!$L$8:$L$207,MATCH(A83,'Plantões'!$A$8:$A$207,0))&lt;&gt;"OK","Plantão inválido",IF(NOT(ISNUMBER(B83)),"Falta data",IF(OR(NOT(ISNUMBER(C83)),C83&lt;=0,C83&lt;&gt;ROUND(C83,2)),"Valor inválido","OK")))))))</x:f>
      </x:c>
    </x:row>
    <x:row r="84" ht="25" customHeight="1">
      <x:c r="A84" s="12"/>
      <x:c r="B84" s="14"/>
      <x:c r="C84" s="15"/>
      <x:c r="D84" s="12"/>
      <x:c r="E84" s="20" t="str">
        <x:f>IF(F84="OK",INDEX('Plantões'!$B$8:$B$207,MATCH(A84,'Plantões'!$A$8:$A$207,0)),"")</x:f>
      </x:c>
      <x:c r="F84" s="20" t="str">
        <x:f>IF(COUNTA(A84:D84)=0,"",IF(A84="","Falta ID",IF(COUNTIFS('Plantões'!$A$8:$A$207,A84)=0,"ID inexistente",IF(COUNTIFS('Plantões'!$A$8:$A$207,A84)&gt;1,"ID repetido em Plantões",IF(INDEX('Plantões'!$L$8:$L$207,MATCH(A84,'Plantões'!$A$8:$A$207,0))&lt;&gt;"OK","Plantão inválido",IF(NOT(ISNUMBER(B84)),"Falta data",IF(OR(NOT(ISNUMBER(C84)),C84&lt;=0,C84&lt;&gt;ROUND(C84,2)),"Valor inválido","OK")))))))</x:f>
      </x:c>
    </x:row>
    <x:row r="85" ht="25" customHeight="1">
      <x:c r="A85" s="12"/>
      <x:c r="B85" s="14"/>
      <x:c r="C85" s="15"/>
      <x:c r="D85" s="12"/>
      <x:c r="E85" s="20" t="str">
        <x:f>IF(F85="OK",INDEX('Plantões'!$B$8:$B$207,MATCH(A85,'Plantões'!$A$8:$A$207,0)),"")</x:f>
      </x:c>
      <x:c r="F85" s="20" t="str">
        <x:f>IF(COUNTA(A85:D85)=0,"",IF(A85="","Falta ID",IF(COUNTIFS('Plantões'!$A$8:$A$207,A85)=0,"ID inexistente",IF(COUNTIFS('Plantões'!$A$8:$A$207,A85)&gt;1,"ID repetido em Plantões",IF(INDEX('Plantões'!$L$8:$L$207,MATCH(A85,'Plantões'!$A$8:$A$207,0))&lt;&gt;"OK","Plantão inválido",IF(NOT(ISNUMBER(B85)),"Falta data",IF(OR(NOT(ISNUMBER(C85)),C85&lt;=0,C85&lt;&gt;ROUND(C85,2)),"Valor inválido","OK")))))))</x:f>
      </x:c>
    </x:row>
    <x:row r="86" ht="25" customHeight="1">
      <x:c r="A86" s="12"/>
      <x:c r="B86" s="14"/>
      <x:c r="C86" s="15"/>
      <x:c r="D86" s="12"/>
      <x:c r="E86" s="20" t="str">
        <x:f>IF(F86="OK",INDEX('Plantões'!$B$8:$B$207,MATCH(A86,'Plantões'!$A$8:$A$207,0)),"")</x:f>
      </x:c>
      <x:c r="F86" s="20" t="str">
        <x:f>IF(COUNTA(A86:D86)=0,"",IF(A86="","Falta ID",IF(COUNTIFS('Plantões'!$A$8:$A$207,A86)=0,"ID inexistente",IF(COUNTIFS('Plantões'!$A$8:$A$207,A86)&gt;1,"ID repetido em Plantões",IF(INDEX('Plantões'!$L$8:$L$207,MATCH(A86,'Plantões'!$A$8:$A$207,0))&lt;&gt;"OK","Plantão inválido",IF(NOT(ISNUMBER(B86)),"Falta data",IF(OR(NOT(ISNUMBER(C86)),C86&lt;=0,C86&lt;&gt;ROUND(C86,2)),"Valor inválido","OK")))))))</x:f>
      </x:c>
    </x:row>
    <x:row r="87" ht="25" customHeight="1">
      <x:c r="A87" s="12"/>
      <x:c r="B87" s="14"/>
      <x:c r="C87" s="15"/>
      <x:c r="D87" s="12"/>
      <x:c r="E87" s="20" t="str">
        <x:f>IF(F87="OK",INDEX('Plantões'!$B$8:$B$207,MATCH(A87,'Plantões'!$A$8:$A$207,0)),"")</x:f>
      </x:c>
      <x:c r="F87" s="20" t="str">
        <x:f>IF(COUNTA(A87:D87)=0,"",IF(A87="","Falta ID",IF(COUNTIFS('Plantões'!$A$8:$A$207,A87)=0,"ID inexistente",IF(COUNTIFS('Plantões'!$A$8:$A$207,A87)&gt;1,"ID repetido em Plantões",IF(INDEX('Plantões'!$L$8:$L$207,MATCH(A87,'Plantões'!$A$8:$A$207,0))&lt;&gt;"OK","Plantão inválido",IF(NOT(ISNUMBER(B87)),"Falta data",IF(OR(NOT(ISNUMBER(C87)),C87&lt;=0,C87&lt;&gt;ROUND(C87,2)),"Valor inválido","OK")))))))</x:f>
      </x:c>
    </x:row>
    <x:row r="88" ht="25" customHeight="1">
      <x:c r="A88" s="12"/>
      <x:c r="B88" s="14"/>
      <x:c r="C88" s="15"/>
      <x:c r="D88" s="12"/>
      <x:c r="E88" s="20" t="str">
        <x:f>IF(F88="OK",INDEX('Plantões'!$B$8:$B$207,MATCH(A88,'Plantões'!$A$8:$A$207,0)),"")</x:f>
      </x:c>
      <x:c r="F88" s="20" t="str">
        <x:f>IF(COUNTA(A88:D88)=0,"",IF(A88="","Falta ID",IF(COUNTIFS('Plantões'!$A$8:$A$207,A88)=0,"ID inexistente",IF(COUNTIFS('Plantões'!$A$8:$A$207,A88)&gt;1,"ID repetido em Plantões",IF(INDEX('Plantões'!$L$8:$L$207,MATCH(A88,'Plantões'!$A$8:$A$207,0))&lt;&gt;"OK","Plantão inválido",IF(NOT(ISNUMBER(B88)),"Falta data",IF(OR(NOT(ISNUMBER(C88)),C88&lt;=0,C88&lt;&gt;ROUND(C88,2)),"Valor inválido","OK")))))))</x:f>
      </x:c>
    </x:row>
    <x:row r="89" ht="25" customHeight="1">
      <x:c r="A89" s="12"/>
      <x:c r="B89" s="14"/>
      <x:c r="C89" s="15"/>
      <x:c r="D89" s="12"/>
      <x:c r="E89" s="20" t="str">
        <x:f>IF(F89="OK",INDEX('Plantões'!$B$8:$B$207,MATCH(A89,'Plantões'!$A$8:$A$207,0)),"")</x:f>
      </x:c>
      <x:c r="F89" s="20" t="str">
        <x:f>IF(COUNTA(A89:D89)=0,"",IF(A89="","Falta ID",IF(COUNTIFS('Plantões'!$A$8:$A$207,A89)=0,"ID inexistente",IF(COUNTIFS('Plantões'!$A$8:$A$207,A89)&gt;1,"ID repetido em Plantões",IF(INDEX('Plantões'!$L$8:$L$207,MATCH(A89,'Plantões'!$A$8:$A$207,0))&lt;&gt;"OK","Plantão inválido",IF(NOT(ISNUMBER(B89)),"Falta data",IF(OR(NOT(ISNUMBER(C89)),C89&lt;=0,C89&lt;&gt;ROUND(C89,2)),"Valor inválido","OK")))))))</x:f>
      </x:c>
    </x:row>
    <x:row r="90" ht="25" customHeight="1">
      <x:c r="A90" s="12"/>
      <x:c r="B90" s="14"/>
      <x:c r="C90" s="15"/>
      <x:c r="D90" s="12"/>
      <x:c r="E90" s="20" t="str">
        <x:f>IF(F90="OK",INDEX('Plantões'!$B$8:$B$207,MATCH(A90,'Plantões'!$A$8:$A$207,0)),"")</x:f>
      </x:c>
      <x:c r="F90" s="20" t="str">
        <x:f>IF(COUNTA(A90:D90)=0,"",IF(A90="","Falta ID",IF(COUNTIFS('Plantões'!$A$8:$A$207,A90)=0,"ID inexistente",IF(COUNTIFS('Plantões'!$A$8:$A$207,A90)&gt;1,"ID repetido em Plantões",IF(INDEX('Plantões'!$L$8:$L$207,MATCH(A90,'Plantões'!$A$8:$A$207,0))&lt;&gt;"OK","Plantão inválido",IF(NOT(ISNUMBER(B90)),"Falta data",IF(OR(NOT(ISNUMBER(C90)),C90&lt;=0,C90&lt;&gt;ROUND(C90,2)),"Valor inválido","OK")))))))</x:f>
      </x:c>
    </x:row>
    <x:row r="91" ht="25" customHeight="1">
      <x:c r="A91" s="12"/>
      <x:c r="B91" s="14"/>
      <x:c r="C91" s="15"/>
      <x:c r="D91" s="12"/>
      <x:c r="E91" s="20" t="str">
        <x:f>IF(F91="OK",INDEX('Plantões'!$B$8:$B$207,MATCH(A91,'Plantões'!$A$8:$A$207,0)),"")</x:f>
      </x:c>
      <x:c r="F91" s="20" t="str">
        <x:f>IF(COUNTA(A91:D91)=0,"",IF(A91="","Falta ID",IF(COUNTIFS('Plantões'!$A$8:$A$207,A91)=0,"ID inexistente",IF(COUNTIFS('Plantões'!$A$8:$A$207,A91)&gt;1,"ID repetido em Plantões",IF(INDEX('Plantões'!$L$8:$L$207,MATCH(A91,'Plantões'!$A$8:$A$207,0))&lt;&gt;"OK","Plantão inválido",IF(NOT(ISNUMBER(B91)),"Falta data",IF(OR(NOT(ISNUMBER(C91)),C91&lt;=0,C91&lt;&gt;ROUND(C91,2)),"Valor inválido","OK")))))))</x:f>
      </x:c>
    </x:row>
    <x:row r="92" ht="25" customHeight="1">
      <x:c r="A92" s="12"/>
      <x:c r="B92" s="14"/>
      <x:c r="C92" s="15"/>
      <x:c r="D92" s="12"/>
      <x:c r="E92" s="20" t="str">
        <x:f>IF(F92="OK",INDEX('Plantões'!$B$8:$B$207,MATCH(A92,'Plantões'!$A$8:$A$207,0)),"")</x:f>
      </x:c>
      <x:c r="F92" s="20" t="str">
        <x:f>IF(COUNTA(A92:D92)=0,"",IF(A92="","Falta ID",IF(COUNTIFS('Plantões'!$A$8:$A$207,A92)=0,"ID inexistente",IF(COUNTIFS('Plantões'!$A$8:$A$207,A92)&gt;1,"ID repetido em Plantões",IF(INDEX('Plantões'!$L$8:$L$207,MATCH(A92,'Plantões'!$A$8:$A$207,0))&lt;&gt;"OK","Plantão inválido",IF(NOT(ISNUMBER(B92)),"Falta data",IF(OR(NOT(ISNUMBER(C92)),C92&lt;=0,C92&lt;&gt;ROUND(C92,2)),"Valor inválido","OK")))))))</x:f>
      </x:c>
    </x:row>
    <x:row r="93" ht="25" customHeight="1">
      <x:c r="A93" s="12"/>
      <x:c r="B93" s="14"/>
      <x:c r="C93" s="15"/>
      <x:c r="D93" s="12"/>
      <x:c r="E93" s="20" t="str">
        <x:f>IF(F93="OK",INDEX('Plantões'!$B$8:$B$207,MATCH(A93,'Plantões'!$A$8:$A$207,0)),"")</x:f>
      </x:c>
      <x:c r="F93" s="20" t="str">
        <x:f>IF(COUNTA(A93:D93)=0,"",IF(A93="","Falta ID",IF(COUNTIFS('Plantões'!$A$8:$A$207,A93)=0,"ID inexistente",IF(COUNTIFS('Plantões'!$A$8:$A$207,A93)&gt;1,"ID repetido em Plantões",IF(INDEX('Plantões'!$L$8:$L$207,MATCH(A93,'Plantões'!$A$8:$A$207,0))&lt;&gt;"OK","Plantão inválido",IF(NOT(ISNUMBER(B93)),"Falta data",IF(OR(NOT(ISNUMBER(C93)),C93&lt;=0,C93&lt;&gt;ROUND(C93,2)),"Valor inválido","OK")))))))</x:f>
      </x:c>
    </x:row>
    <x:row r="94" ht="25" customHeight="1">
      <x:c r="A94" s="12"/>
      <x:c r="B94" s="14"/>
      <x:c r="C94" s="15"/>
      <x:c r="D94" s="12"/>
      <x:c r="E94" s="20" t="str">
        <x:f>IF(F94="OK",INDEX('Plantões'!$B$8:$B$207,MATCH(A94,'Plantões'!$A$8:$A$207,0)),"")</x:f>
      </x:c>
      <x:c r="F94" s="20" t="str">
        <x:f>IF(COUNTA(A94:D94)=0,"",IF(A94="","Falta ID",IF(COUNTIFS('Plantões'!$A$8:$A$207,A94)=0,"ID inexistente",IF(COUNTIFS('Plantões'!$A$8:$A$207,A94)&gt;1,"ID repetido em Plantões",IF(INDEX('Plantões'!$L$8:$L$207,MATCH(A94,'Plantões'!$A$8:$A$207,0))&lt;&gt;"OK","Plantão inválido",IF(NOT(ISNUMBER(B94)),"Falta data",IF(OR(NOT(ISNUMBER(C94)),C94&lt;=0,C94&lt;&gt;ROUND(C94,2)),"Valor inválido","OK")))))))</x:f>
      </x:c>
    </x:row>
    <x:row r="95" ht="25" customHeight="1">
      <x:c r="A95" s="12"/>
      <x:c r="B95" s="14"/>
      <x:c r="C95" s="15"/>
      <x:c r="D95" s="12"/>
      <x:c r="E95" s="20" t="str">
        <x:f>IF(F95="OK",INDEX('Plantões'!$B$8:$B$207,MATCH(A95,'Plantões'!$A$8:$A$207,0)),"")</x:f>
      </x:c>
      <x:c r="F95" s="20" t="str">
        <x:f>IF(COUNTA(A95:D95)=0,"",IF(A95="","Falta ID",IF(COUNTIFS('Plantões'!$A$8:$A$207,A95)=0,"ID inexistente",IF(COUNTIFS('Plantões'!$A$8:$A$207,A95)&gt;1,"ID repetido em Plantões",IF(INDEX('Plantões'!$L$8:$L$207,MATCH(A95,'Plantões'!$A$8:$A$207,0))&lt;&gt;"OK","Plantão inválido",IF(NOT(ISNUMBER(B95)),"Falta data",IF(OR(NOT(ISNUMBER(C95)),C95&lt;=0,C95&lt;&gt;ROUND(C95,2)),"Valor inválido","OK")))))))</x:f>
      </x:c>
    </x:row>
    <x:row r="96" ht="25" customHeight="1">
      <x:c r="A96" s="12"/>
      <x:c r="B96" s="14"/>
      <x:c r="C96" s="15"/>
      <x:c r="D96" s="12"/>
      <x:c r="E96" s="20" t="str">
        <x:f>IF(F96="OK",INDEX('Plantões'!$B$8:$B$207,MATCH(A96,'Plantões'!$A$8:$A$207,0)),"")</x:f>
      </x:c>
      <x:c r="F96" s="20" t="str">
        <x:f>IF(COUNTA(A96:D96)=0,"",IF(A96="","Falta ID",IF(COUNTIFS('Plantões'!$A$8:$A$207,A96)=0,"ID inexistente",IF(COUNTIFS('Plantões'!$A$8:$A$207,A96)&gt;1,"ID repetido em Plantões",IF(INDEX('Plantões'!$L$8:$L$207,MATCH(A96,'Plantões'!$A$8:$A$207,0))&lt;&gt;"OK","Plantão inválido",IF(NOT(ISNUMBER(B96)),"Falta data",IF(OR(NOT(ISNUMBER(C96)),C96&lt;=0,C96&lt;&gt;ROUND(C96,2)),"Valor inválido","OK")))))))</x:f>
      </x:c>
    </x:row>
    <x:row r="97" ht="25" customHeight="1">
      <x:c r="A97" s="12"/>
      <x:c r="B97" s="14"/>
      <x:c r="C97" s="15"/>
      <x:c r="D97" s="12"/>
      <x:c r="E97" s="20" t="str">
        <x:f>IF(F97="OK",INDEX('Plantões'!$B$8:$B$207,MATCH(A97,'Plantões'!$A$8:$A$207,0)),"")</x:f>
      </x:c>
      <x:c r="F97" s="20" t="str">
        <x:f>IF(COUNTA(A97:D97)=0,"",IF(A97="","Falta ID",IF(COUNTIFS('Plantões'!$A$8:$A$207,A97)=0,"ID inexistente",IF(COUNTIFS('Plantões'!$A$8:$A$207,A97)&gt;1,"ID repetido em Plantões",IF(INDEX('Plantões'!$L$8:$L$207,MATCH(A97,'Plantões'!$A$8:$A$207,0))&lt;&gt;"OK","Plantão inválido",IF(NOT(ISNUMBER(B97)),"Falta data",IF(OR(NOT(ISNUMBER(C97)),C97&lt;=0,C97&lt;&gt;ROUND(C97,2)),"Valor inválido","OK")))))))</x:f>
      </x:c>
    </x:row>
    <x:row r="98" ht="25" customHeight="1">
      <x:c r="A98" s="12"/>
      <x:c r="B98" s="14"/>
      <x:c r="C98" s="15"/>
      <x:c r="D98" s="12"/>
      <x:c r="E98" s="20" t="str">
        <x:f>IF(F98="OK",INDEX('Plantões'!$B$8:$B$207,MATCH(A98,'Plantões'!$A$8:$A$207,0)),"")</x:f>
      </x:c>
      <x:c r="F98" s="20" t="str">
        <x:f>IF(COUNTA(A98:D98)=0,"",IF(A98="","Falta ID",IF(COUNTIFS('Plantões'!$A$8:$A$207,A98)=0,"ID inexistente",IF(COUNTIFS('Plantões'!$A$8:$A$207,A98)&gt;1,"ID repetido em Plantões",IF(INDEX('Plantões'!$L$8:$L$207,MATCH(A98,'Plantões'!$A$8:$A$207,0))&lt;&gt;"OK","Plantão inválido",IF(NOT(ISNUMBER(B98)),"Falta data",IF(OR(NOT(ISNUMBER(C98)),C98&lt;=0,C98&lt;&gt;ROUND(C98,2)),"Valor inválido","OK")))))))</x:f>
      </x:c>
    </x:row>
    <x:row r="99" ht="25" customHeight="1">
      <x:c r="A99" s="12"/>
      <x:c r="B99" s="14"/>
      <x:c r="C99" s="15"/>
      <x:c r="D99" s="12"/>
      <x:c r="E99" s="20" t="str">
        <x:f>IF(F99="OK",INDEX('Plantões'!$B$8:$B$207,MATCH(A99,'Plantões'!$A$8:$A$207,0)),"")</x:f>
      </x:c>
      <x:c r="F99" s="20" t="str">
        <x:f>IF(COUNTA(A99:D99)=0,"",IF(A99="","Falta ID",IF(COUNTIFS('Plantões'!$A$8:$A$207,A99)=0,"ID inexistente",IF(COUNTIFS('Plantões'!$A$8:$A$207,A99)&gt;1,"ID repetido em Plantões",IF(INDEX('Plantões'!$L$8:$L$207,MATCH(A99,'Plantões'!$A$8:$A$207,0))&lt;&gt;"OK","Plantão inválido",IF(NOT(ISNUMBER(B99)),"Falta data",IF(OR(NOT(ISNUMBER(C99)),C99&lt;=0,C99&lt;&gt;ROUND(C99,2)),"Valor inválido","OK")))))))</x:f>
      </x:c>
    </x:row>
    <x:row r="100" ht="25" customHeight="1">
      <x:c r="A100" s="12"/>
      <x:c r="B100" s="14"/>
      <x:c r="C100" s="15"/>
      <x:c r="D100" s="12"/>
      <x:c r="E100" s="20" t="str">
        <x:f>IF(F100="OK",INDEX('Plantões'!$B$8:$B$207,MATCH(A100,'Plantões'!$A$8:$A$207,0)),"")</x:f>
      </x:c>
      <x:c r="F100" s="20" t="str">
        <x:f>IF(COUNTA(A100:D100)=0,"",IF(A100="","Falta ID",IF(COUNTIFS('Plantões'!$A$8:$A$207,A100)=0,"ID inexistente",IF(COUNTIFS('Plantões'!$A$8:$A$207,A100)&gt;1,"ID repetido em Plantões",IF(INDEX('Plantões'!$L$8:$L$207,MATCH(A100,'Plantões'!$A$8:$A$207,0))&lt;&gt;"OK","Plantão inválido",IF(NOT(ISNUMBER(B100)),"Falta data",IF(OR(NOT(ISNUMBER(C100)),C100&lt;=0,C100&lt;&gt;ROUND(C100,2)),"Valor inválido","OK")))))))</x:f>
      </x:c>
    </x:row>
    <x:row r="101" ht="25" customHeight="1">
      <x:c r="A101" s="12"/>
      <x:c r="B101" s="14"/>
      <x:c r="C101" s="15"/>
      <x:c r="D101" s="12"/>
      <x:c r="E101" s="20" t="str">
        <x:f>IF(F101="OK",INDEX('Plantões'!$B$8:$B$207,MATCH(A101,'Plantões'!$A$8:$A$207,0)),"")</x:f>
      </x:c>
      <x:c r="F101" s="20" t="str">
        <x:f>IF(COUNTA(A101:D101)=0,"",IF(A101="","Falta ID",IF(COUNTIFS('Plantões'!$A$8:$A$207,A101)=0,"ID inexistente",IF(COUNTIFS('Plantões'!$A$8:$A$207,A101)&gt;1,"ID repetido em Plantões",IF(INDEX('Plantões'!$L$8:$L$207,MATCH(A101,'Plantões'!$A$8:$A$207,0))&lt;&gt;"OK","Plantão inválido",IF(NOT(ISNUMBER(B101)),"Falta data",IF(OR(NOT(ISNUMBER(C101)),C101&lt;=0,C101&lt;&gt;ROUND(C101,2)),"Valor inválido","OK")))))))</x:f>
      </x:c>
    </x:row>
    <x:row r="102" ht="25" customHeight="1">
      <x:c r="A102" s="12"/>
      <x:c r="B102" s="14"/>
      <x:c r="C102" s="15"/>
      <x:c r="D102" s="12"/>
      <x:c r="E102" s="20" t="str">
        <x:f>IF(F102="OK",INDEX('Plantões'!$B$8:$B$207,MATCH(A102,'Plantões'!$A$8:$A$207,0)),"")</x:f>
      </x:c>
      <x:c r="F102" s="20" t="str">
        <x:f>IF(COUNTA(A102:D102)=0,"",IF(A102="","Falta ID",IF(COUNTIFS('Plantões'!$A$8:$A$207,A102)=0,"ID inexistente",IF(COUNTIFS('Plantões'!$A$8:$A$207,A102)&gt;1,"ID repetido em Plantões",IF(INDEX('Plantões'!$L$8:$L$207,MATCH(A102,'Plantões'!$A$8:$A$207,0))&lt;&gt;"OK","Plantão inválido",IF(NOT(ISNUMBER(B102)),"Falta data",IF(OR(NOT(ISNUMBER(C102)),C102&lt;=0,C102&lt;&gt;ROUND(C102,2)),"Valor inválido","OK")))))))</x:f>
      </x:c>
    </x:row>
    <x:row r="103" ht="25" customHeight="1">
      <x:c r="A103" s="12"/>
      <x:c r="B103" s="14"/>
      <x:c r="C103" s="15"/>
      <x:c r="D103" s="12"/>
      <x:c r="E103" s="20" t="str">
        <x:f>IF(F103="OK",INDEX('Plantões'!$B$8:$B$207,MATCH(A103,'Plantões'!$A$8:$A$207,0)),"")</x:f>
      </x:c>
      <x:c r="F103" s="20" t="str">
        <x:f>IF(COUNTA(A103:D103)=0,"",IF(A103="","Falta ID",IF(COUNTIFS('Plantões'!$A$8:$A$207,A103)=0,"ID inexistente",IF(COUNTIFS('Plantões'!$A$8:$A$207,A103)&gt;1,"ID repetido em Plantões",IF(INDEX('Plantões'!$L$8:$L$207,MATCH(A103,'Plantões'!$A$8:$A$207,0))&lt;&gt;"OK","Plantão inválido",IF(NOT(ISNUMBER(B103)),"Falta data",IF(OR(NOT(ISNUMBER(C103)),C103&lt;=0,C103&lt;&gt;ROUND(C103,2)),"Valor inválido","OK")))))))</x:f>
      </x:c>
    </x:row>
    <x:row r="104" ht="25" customHeight="1">
      <x:c r="A104" s="12"/>
      <x:c r="B104" s="14"/>
      <x:c r="C104" s="15"/>
      <x:c r="D104" s="12"/>
      <x:c r="E104" s="20" t="str">
        <x:f>IF(F104="OK",INDEX('Plantões'!$B$8:$B$207,MATCH(A104,'Plantões'!$A$8:$A$207,0)),"")</x:f>
      </x:c>
      <x:c r="F104" s="20" t="str">
        <x:f>IF(COUNTA(A104:D104)=0,"",IF(A104="","Falta ID",IF(COUNTIFS('Plantões'!$A$8:$A$207,A104)=0,"ID inexistente",IF(COUNTIFS('Plantões'!$A$8:$A$207,A104)&gt;1,"ID repetido em Plantões",IF(INDEX('Plantões'!$L$8:$L$207,MATCH(A104,'Plantões'!$A$8:$A$207,0))&lt;&gt;"OK","Plantão inválido",IF(NOT(ISNUMBER(B104)),"Falta data",IF(OR(NOT(ISNUMBER(C104)),C104&lt;=0,C104&lt;&gt;ROUND(C104,2)),"Valor inválido","OK")))))))</x:f>
      </x:c>
    </x:row>
    <x:row r="105" ht="25" customHeight="1">
      <x:c r="A105" s="12"/>
      <x:c r="B105" s="14"/>
      <x:c r="C105" s="15"/>
      <x:c r="D105" s="12"/>
      <x:c r="E105" s="20" t="str">
        <x:f>IF(F105="OK",INDEX('Plantões'!$B$8:$B$207,MATCH(A105,'Plantões'!$A$8:$A$207,0)),"")</x:f>
      </x:c>
      <x:c r="F105" s="20" t="str">
        <x:f>IF(COUNTA(A105:D105)=0,"",IF(A105="","Falta ID",IF(COUNTIFS('Plantões'!$A$8:$A$207,A105)=0,"ID inexistente",IF(COUNTIFS('Plantões'!$A$8:$A$207,A105)&gt;1,"ID repetido em Plantões",IF(INDEX('Plantões'!$L$8:$L$207,MATCH(A105,'Plantões'!$A$8:$A$207,0))&lt;&gt;"OK","Plantão inválido",IF(NOT(ISNUMBER(B105)),"Falta data",IF(OR(NOT(ISNUMBER(C105)),C105&lt;=0,C105&lt;&gt;ROUND(C105,2)),"Valor inválido","OK")))))))</x:f>
      </x:c>
    </x:row>
    <x:row r="106" ht="25" customHeight="1">
      <x:c r="A106" s="12"/>
      <x:c r="B106" s="14"/>
      <x:c r="C106" s="15"/>
      <x:c r="D106" s="12"/>
      <x:c r="E106" s="20" t="str">
        <x:f>IF(F106="OK",INDEX('Plantões'!$B$8:$B$207,MATCH(A106,'Plantões'!$A$8:$A$207,0)),"")</x:f>
      </x:c>
      <x:c r="F106" s="20" t="str">
        <x:f>IF(COUNTA(A106:D106)=0,"",IF(A106="","Falta ID",IF(COUNTIFS('Plantões'!$A$8:$A$207,A106)=0,"ID inexistente",IF(COUNTIFS('Plantões'!$A$8:$A$207,A106)&gt;1,"ID repetido em Plantões",IF(INDEX('Plantões'!$L$8:$L$207,MATCH(A106,'Plantões'!$A$8:$A$207,0))&lt;&gt;"OK","Plantão inválido",IF(NOT(ISNUMBER(B106)),"Falta data",IF(OR(NOT(ISNUMBER(C106)),C106&lt;=0,C106&lt;&gt;ROUND(C106,2)),"Valor inválido","OK")))))))</x:f>
      </x:c>
    </x:row>
    <x:row r="107" ht="25" customHeight="1">
      <x:c r="A107" s="12"/>
      <x:c r="B107" s="14"/>
      <x:c r="C107" s="15"/>
      <x:c r="D107" s="12"/>
      <x:c r="E107" s="20" t="str">
        <x:f>IF(F107="OK",INDEX('Plantões'!$B$8:$B$207,MATCH(A107,'Plantões'!$A$8:$A$207,0)),"")</x:f>
      </x:c>
      <x:c r="F107" s="20" t="str">
        <x:f>IF(COUNTA(A107:D107)=0,"",IF(A107="","Falta ID",IF(COUNTIFS('Plantões'!$A$8:$A$207,A107)=0,"ID inexistente",IF(COUNTIFS('Plantões'!$A$8:$A$207,A107)&gt;1,"ID repetido em Plantões",IF(INDEX('Plantões'!$L$8:$L$207,MATCH(A107,'Plantões'!$A$8:$A$207,0))&lt;&gt;"OK","Plantão inválido",IF(NOT(ISNUMBER(B107)),"Falta data",IF(OR(NOT(ISNUMBER(C107)),C107&lt;=0,C107&lt;&gt;ROUND(C107,2)),"Valor inválido","OK")))))))</x:f>
      </x:c>
    </x:row>
    <x:row r="108" ht="25" customHeight="1">
      <x:c r="A108" s="12"/>
      <x:c r="B108" s="14"/>
      <x:c r="C108" s="15"/>
      <x:c r="D108" s="12"/>
      <x:c r="E108" s="20" t="str">
        <x:f>IF(F108="OK",INDEX('Plantões'!$B$8:$B$207,MATCH(A108,'Plantões'!$A$8:$A$207,0)),"")</x:f>
      </x:c>
      <x:c r="F108" s="20" t="str">
        <x:f>IF(COUNTA(A108:D108)=0,"",IF(A108="","Falta ID",IF(COUNTIFS('Plantões'!$A$8:$A$207,A108)=0,"ID inexistente",IF(COUNTIFS('Plantões'!$A$8:$A$207,A108)&gt;1,"ID repetido em Plantões",IF(INDEX('Plantões'!$L$8:$L$207,MATCH(A108,'Plantões'!$A$8:$A$207,0))&lt;&gt;"OK","Plantão inválido",IF(NOT(ISNUMBER(B108)),"Falta data",IF(OR(NOT(ISNUMBER(C108)),C108&lt;=0,C108&lt;&gt;ROUND(C108,2)),"Valor inválido","OK")))))))</x:f>
      </x:c>
    </x:row>
    <x:row r="109" ht="25" customHeight="1">
      <x:c r="A109" s="12"/>
      <x:c r="B109" s="14"/>
      <x:c r="C109" s="15"/>
      <x:c r="D109" s="12"/>
      <x:c r="E109" s="20" t="str">
        <x:f>IF(F109="OK",INDEX('Plantões'!$B$8:$B$207,MATCH(A109,'Plantões'!$A$8:$A$207,0)),"")</x:f>
      </x:c>
      <x:c r="F109" s="20" t="str">
        <x:f>IF(COUNTA(A109:D109)=0,"",IF(A109="","Falta ID",IF(COUNTIFS('Plantões'!$A$8:$A$207,A109)=0,"ID inexistente",IF(COUNTIFS('Plantões'!$A$8:$A$207,A109)&gt;1,"ID repetido em Plantões",IF(INDEX('Plantões'!$L$8:$L$207,MATCH(A109,'Plantões'!$A$8:$A$207,0))&lt;&gt;"OK","Plantão inválido",IF(NOT(ISNUMBER(B109)),"Falta data",IF(OR(NOT(ISNUMBER(C109)),C109&lt;=0,C109&lt;&gt;ROUND(C109,2)),"Valor inválido","OK")))))))</x:f>
      </x:c>
    </x:row>
    <x:row r="110" ht="25" customHeight="1">
      <x:c r="A110" s="12"/>
      <x:c r="B110" s="14"/>
      <x:c r="C110" s="15"/>
      <x:c r="D110" s="12"/>
      <x:c r="E110" s="20" t="str">
        <x:f>IF(F110="OK",INDEX('Plantões'!$B$8:$B$207,MATCH(A110,'Plantões'!$A$8:$A$207,0)),"")</x:f>
      </x:c>
      <x:c r="F110" s="20" t="str">
        <x:f>IF(COUNTA(A110:D110)=0,"",IF(A110="","Falta ID",IF(COUNTIFS('Plantões'!$A$8:$A$207,A110)=0,"ID inexistente",IF(COUNTIFS('Plantões'!$A$8:$A$207,A110)&gt;1,"ID repetido em Plantões",IF(INDEX('Plantões'!$L$8:$L$207,MATCH(A110,'Plantões'!$A$8:$A$207,0))&lt;&gt;"OK","Plantão inválido",IF(NOT(ISNUMBER(B110)),"Falta data",IF(OR(NOT(ISNUMBER(C110)),C110&lt;=0,C110&lt;&gt;ROUND(C110,2)),"Valor inválido","OK")))))))</x:f>
      </x:c>
    </x:row>
    <x:row r="111" ht="25" customHeight="1">
      <x:c r="A111" s="12"/>
      <x:c r="B111" s="14"/>
      <x:c r="C111" s="15"/>
      <x:c r="D111" s="12"/>
      <x:c r="E111" s="20" t="str">
        <x:f>IF(F111="OK",INDEX('Plantões'!$B$8:$B$207,MATCH(A111,'Plantões'!$A$8:$A$207,0)),"")</x:f>
      </x:c>
      <x:c r="F111" s="20" t="str">
        <x:f>IF(COUNTA(A111:D111)=0,"",IF(A111="","Falta ID",IF(COUNTIFS('Plantões'!$A$8:$A$207,A111)=0,"ID inexistente",IF(COUNTIFS('Plantões'!$A$8:$A$207,A111)&gt;1,"ID repetido em Plantões",IF(INDEX('Plantões'!$L$8:$L$207,MATCH(A111,'Plantões'!$A$8:$A$207,0))&lt;&gt;"OK","Plantão inválido",IF(NOT(ISNUMBER(B111)),"Falta data",IF(OR(NOT(ISNUMBER(C111)),C111&lt;=0,C111&lt;&gt;ROUND(C111,2)),"Valor inválido","OK")))))))</x:f>
      </x:c>
    </x:row>
    <x:row r="112" ht="25" customHeight="1">
      <x:c r="A112" s="12"/>
      <x:c r="B112" s="14"/>
      <x:c r="C112" s="15"/>
      <x:c r="D112" s="12"/>
      <x:c r="E112" s="20" t="str">
        <x:f>IF(F112="OK",INDEX('Plantões'!$B$8:$B$207,MATCH(A112,'Plantões'!$A$8:$A$207,0)),"")</x:f>
      </x:c>
      <x:c r="F112" s="20" t="str">
        <x:f>IF(COUNTA(A112:D112)=0,"",IF(A112="","Falta ID",IF(COUNTIFS('Plantões'!$A$8:$A$207,A112)=0,"ID inexistente",IF(COUNTIFS('Plantões'!$A$8:$A$207,A112)&gt;1,"ID repetido em Plantões",IF(INDEX('Plantões'!$L$8:$L$207,MATCH(A112,'Plantões'!$A$8:$A$207,0))&lt;&gt;"OK","Plantão inválido",IF(NOT(ISNUMBER(B112)),"Falta data",IF(OR(NOT(ISNUMBER(C112)),C112&lt;=0,C112&lt;&gt;ROUND(C112,2)),"Valor inválido","OK")))))))</x:f>
      </x:c>
    </x:row>
    <x:row r="113" ht="25" customHeight="1">
      <x:c r="A113" s="12"/>
      <x:c r="B113" s="14"/>
      <x:c r="C113" s="15"/>
      <x:c r="D113" s="12"/>
      <x:c r="E113" s="20" t="str">
        <x:f>IF(F113="OK",INDEX('Plantões'!$B$8:$B$207,MATCH(A113,'Plantões'!$A$8:$A$207,0)),"")</x:f>
      </x:c>
      <x:c r="F113" s="20" t="str">
        <x:f>IF(COUNTA(A113:D113)=0,"",IF(A113="","Falta ID",IF(COUNTIFS('Plantões'!$A$8:$A$207,A113)=0,"ID inexistente",IF(COUNTIFS('Plantões'!$A$8:$A$207,A113)&gt;1,"ID repetido em Plantões",IF(INDEX('Plantões'!$L$8:$L$207,MATCH(A113,'Plantões'!$A$8:$A$207,0))&lt;&gt;"OK","Plantão inválido",IF(NOT(ISNUMBER(B113)),"Falta data",IF(OR(NOT(ISNUMBER(C113)),C113&lt;=0,C113&lt;&gt;ROUND(C113,2)),"Valor inválido","OK")))))))</x:f>
      </x:c>
    </x:row>
    <x:row r="114" ht="25" customHeight="1">
      <x:c r="A114" s="12"/>
      <x:c r="B114" s="14"/>
      <x:c r="C114" s="15"/>
      <x:c r="D114" s="12"/>
      <x:c r="E114" s="20" t="str">
        <x:f>IF(F114="OK",INDEX('Plantões'!$B$8:$B$207,MATCH(A114,'Plantões'!$A$8:$A$207,0)),"")</x:f>
      </x:c>
      <x:c r="F114" s="20" t="str">
        <x:f>IF(COUNTA(A114:D114)=0,"",IF(A114="","Falta ID",IF(COUNTIFS('Plantões'!$A$8:$A$207,A114)=0,"ID inexistente",IF(COUNTIFS('Plantões'!$A$8:$A$207,A114)&gt;1,"ID repetido em Plantões",IF(INDEX('Plantões'!$L$8:$L$207,MATCH(A114,'Plantões'!$A$8:$A$207,0))&lt;&gt;"OK","Plantão inválido",IF(NOT(ISNUMBER(B114)),"Falta data",IF(OR(NOT(ISNUMBER(C114)),C114&lt;=0,C114&lt;&gt;ROUND(C114,2)),"Valor inválido","OK")))))))</x:f>
      </x:c>
    </x:row>
    <x:row r="115" ht="25" customHeight="1">
      <x:c r="A115" s="12"/>
      <x:c r="B115" s="14"/>
      <x:c r="C115" s="15"/>
      <x:c r="D115" s="12"/>
      <x:c r="E115" s="20" t="str">
        <x:f>IF(F115="OK",INDEX('Plantões'!$B$8:$B$207,MATCH(A115,'Plantões'!$A$8:$A$207,0)),"")</x:f>
      </x:c>
      <x:c r="F115" s="20" t="str">
        <x:f>IF(COUNTA(A115:D115)=0,"",IF(A115="","Falta ID",IF(COUNTIFS('Plantões'!$A$8:$A$207,A115)=0,"ID inexistente",IF(COUNTIFS('Plantões'!$A$8:$A$207,A115)&gt;1,"ID repetido em Plantões",IF(INDEX('Plantões'!$L$8:$L$207,MATCH(A115,'Plantões'!$A$8:$A$207,0))&lt;&gt;"OK","Plantão inválido",IF(NOT(ISNUMBER(B115)),"Falta data",IF(OR(NOT(ISNUMBER(C115)),C115&lt;=0,C115&lt;&gt;ROUND(C115,2)),"Valor inválido","OK")))))))</x:f>
      </x:c>
    </x:row>
    <x:row r="116" ht="25" customHeight="1">
      <x:c r="A116" s="12"/>
      <x:c r="B116" s="14"/>
      <x:c r="C116" s="15"/>
      <x:c r="D116" s="12"/>
      <x:c r="E116" s="20" t="str">
        <x:f>IF(F116="OK",INDEX('Plantões'!$B$8:$B$207,MATCH(A116,'Plantões'!$A$8:$A$207,0)),"")</x:f>
      </x:c>
      <x:c r="F116" s="20" t="str">
        <x:f>IF(COUNTA(A116:D116)=0,"",IF(A116="","Falta ID",IF(COUNTIFS('Plantões'!$A$8:$A$207,A116)=0,"ID inexistente",IF(COUNTIFS('Plantões'!$A$8:$A$207,A116)&gt;1,"ID repetido em Plantões",IF(INDEX('Plantões'!$L$8:$L$207,MATCH(A116,'Plantões'!$A$8:$A$207,0))&lt;&gt;"OK","Plantão inválido",IF(NOT(ISNUMBER(B116)),"Falta data",IF(OR(NOT(ISNUMBER(C116)),C116&lt;=0,C116&lt;&gt;ROUND(C116,2)),"Valor inválido","OK")))))))</x:f>
      </x:c>
    </x:row>
    <x:row r="117" ht="25" customHeight="1">
      <x:c r="A117" s="12"/>
      <x:c r="B117" s="14"/>
      <x:c r="C117" s="15"/>
      <x:c r="D117" s="12"/>
      <x:c r="E117" s="20" t="str">
        <x:f>IF(F117="OK",INDEX('Plantões'!$B$8:$B$207,MATCH(A117,'Plantões'!$A$8:$A$207,0)),"")</x:f>
      </x:c>
      <x:c r="F117" s="20" t="str">
        <x:f>IF(COUNTA(A117:D117)=0,"",IF(A117="","Falta ID",IF(COUNTIFS('Plantões'!$A$8:$A$207,A117)=0,"ID inexistente",IF(COUNTIFS('Plantões'!$A$8:$A$207,A117)&gt;1,"ID repetido em Plantões",IF(INDEX('Plantões'!$L$8:$L$207,MATCH(A117,'Plantões'!$A$8:$A$207,0))&lt;&gt;"OK","Plantão inválido",IF(NOT(ISNUMBER(B117)),"Falta data",IF(OR(NOT(ISNUMBER(C117)),C117&lt;=0,C117&lt;&gt;ROUND(C117,2)),"Valor inválido","OK")))))))</x:f>
      </x:c>
    </x:row>
    <x:row r="118" ht="25" customHeight="1">
      <x:c r="A118" s="12"/>
      <x:c r="B118" s="14"/>
      <x:c r="C118" s="15"/>
      <x:c r="D118" s="12"/>
      <x:c r="E118" s="20" t="str">
        <x:f>IF(F118="OK",INDEX('Plantões'!$B$8:$B$207,MATCH(A118,'Plantões'!$A$8:$A$207,0)),"")</x:f>
      </x:c>
      <x:c r="F118" s="20" t="str">
        <x:f>IF(COUNTA(A118:D118)=0,"",IF(A118="","Falta ID",IF(COUNTIFS('Plantões'!$A$8:$A$207,A118)=0,"ID inexistente",IF(COUNTIFS('Plantões'!$A$8:$A$207,A118)&gt;1,"ID repetido em Plantões",IF(INDEX('Plantões'!$L$8:$L$207,MATCH(A118,'Plantões'!$A$8:$A$207,0))&lt;&gt;"OK","Plantão inválido",IF(NOT(ISNUMBER(B118)),"Falta data",IF(OR(NOT(ISNUMBER(C118)),C118&lt;=0,C118&lt;&gt;ROUND(C118,2)),"Valor inválido","OK")))))))</x:f>
      </x:c>
    </x:row>
    <x:row r="119" ht="25" customHeight="1">
      <x:c r="A119" s="12"/>
      <x:c r="B119" s="14"/>
      <x:c r="C119" s="15"/>
      <x:c r="D119" s="12"/>
      <x:c r="E119" s="20" t="str">
        <x:f>IF(F119="OK",INDEX('Plantões'!$B$8:$B$207,MATCH(A119,'Plantões'!$A$8:$A$207,0)),"")</x:f>
      </x:c>
      <x:c r="F119" s="20" t="str">
        <x:f>IF(COUNTA(A119:D119)=0,"",IF(A119="","Falta ID",IF(COUNTIFS('Plantões'!$A$8:$A$207,A119)=0,"ID inexistente",IF(COUNTIFS('Plantões'!$A$8:$A$207,A119)&gt;1,"ID repetido em Plantões",IF(INDEX('Plantões'!$L$8:$L$207,MATCH(A119,'Plantões'!$A$8:$A$207,0))&lt;&gt;"OK","Plantão inválido",IF(NOT(ISNUMBER(B119)),"Falta data",IF(OR(NOT(ISNUMBER(C119)),C119&lt;=0,C119&lt;&gt;ROUND(C119,2)),"Valor inválido","OK")))))))</x:f>
      </x:c>
    </x:row>
    <x:row r="120" ht="25" customHeight="1">
      <x:c r="A120" s="12"/>
      <x:c r="B120" s="14"/>
      <x:c r="C120" s="15"/>
      <x:c r="D120" s="12"/>
      <x:c r="E120" s="20" t="str">
        <x:f>IF(F120="OK",INDEX('Plantões'!$B$8:$B$207,MATCH(A120,'Plantões'!$A$8:$A$207,0)),"")</x:f>
      </x:c>
      <x:c r="F120" s="20" t="str">
        <x:f>IF(COUNTA(A120:D120)=0,"",IF(A120="","Falta ID",IF(COUNTIFS('Plantões'!$A$8:$A$207,A120)=0,"ID inexistente",IF(COUNTIFS('Plantões'!$A$8:$A$207,A120)&gt;1,"ID repetido em Plantões",IF(INDEX('Plantões'!$L$8:$L$207,MATCH(A120,'Plantões'!$A$8:$A$207,0))&lt;&gt;"OK","Plantão inválido",IF(NOT(ISNUMBER(B120)),"Falta data",IF(OR(NOT(ISNUMBER(C120)),C120&lt;=0,C120&lt;&gt;ROUND(C120,2)),"Valor inválido","OK")))))))</x:f>
      </x:c>
    </x:row>
    <x:row r="121" ht="25" customHeight="1">
      <x:c r="A121" s="12"/>
      <x:c r="B121" s="14"/>
      <x:c r="C121" s="15"/>
      <x:c r="D121" s="12"/>
      <x:c r="E121" s="20" t="str">
        <x:f>IF(F121="OK",INDEX('Plantões'!$B$8:$B$207,MATCH(A121,'Plantões'!$A$8:$A$207,0)),"")</x:f>
      </x:c>
      <x:c r="F121" s="20" t="str">
        <x:f>IF(COUNTA(A121:D121)=0,"",IF(A121="","Falta ID",IF(COUNTIFS('Plantões'!$A$8:$A$207,A121)=0,"ID inexistente",IF(COUNTIFS('Plantões'!$A$8:$A$207,A121)&gt;1,"ID repetido em Plantões",IF(INDEX('Plantões'!$L$8:$L$207,MATCH(A121,'Plantões'!$A$8:$A$207,0))&lt;&gt;"OK","Plantão inválido",IF(NOT(ISNUMBER(B121)),"Falta data",IF(OR(NOT(ISNUMBER(C121)),C121&lt;=0,C121&lt;&gt;ROUND(C121,2)),"Valor inválido","OK")))))))</x:f>
      </x:c>
    </x:row>
    <x:row r="122" ht="25" customHeight="1">
      <x:c r="A122" s="12"/>
      <x:c r="B122" s="14"/>
      <x:c r="C122" s="15"/>
      <x:c r="D122" s="12"/>
      <x:c r="E122" s="20" t="str">
        <x:f>IF(F122="OK",INDEX('Plantões'!$B$8:$B$207,MATCH(A122,'Plantões'!$A$8:$A$207,0)),"")</x:f>
      </x:c>
      <x:c r="F122" s="20" t="str">
        <x:f>IF(COUNTA(A122:D122)=0,"",IF(A122="","Falta ID",IF(COUNTIFS('Plantões'!$A$8:$A$207,A122)=0,"ID inexistente",IF(COUNTIFS('Plantões'!$A$8:$A$207,A122)&gt;1,"ID repetido em Plantões",IF(INDEX('Plantões'!$L$8:$L$207,MATCH(A122,'Plantões'!$A$8:$A$207,0))&lt;&gt;"OK","Plantão inválido",IF(NOT(ISNUMBER(B122)),"Falta data",IF(OR(NOT(ISNUMBER(C122)),C122&lt;=0,C122&lt;&gt;ROUND(C122,2)),"Valor inválido","OK")))))))</x:f>
      </x:c>
    </x:row>
    <x:row r="123" ht="25" customHeight="1">
      <x:c r="A123" s="12"/>
      <x:c r="B123" s="14"/>
      <x:c r="C123" s="15"/>
      <x:c r="D123" s="12"/>
      <x:c r="E123" s="20" t="str">
        <x:f>IF(F123="OK",INDEX('Plantões'!$B$8:$B$207,MATCH(A123,'Plantões'!$A$8:$A$207,0)),"")</x:f>
      </x:c>
      <x:c r="F123" s="20" t="str">
        <x:f>IF(COUNTA(A123:D123)=0,"",IF(A123="","Falta ID",IF(COUNTIFS('Plantões'!$A$8:$A$207,A123)=0,"ID inexistente",IF(COUNTIFS('Plantões'!$A$8:$A$207,A123)&gt;1,"ID repetido em Plantões",IF(INDEX('Plantões'!$L$8:$L$207,MATCH(A123,'Plantões'!$A$8:$A$207,0))&lt;&gt;"OK","Plantão inválido",IF(NOT(ISNUMBER(B123)),"Falta data",IF(OR(NOT(ISNUMBER(C123)),C123&lt;=0,C123&lt;&gt;ROUND(C123,2)),"Valor inválido","OK")))))))</x:f>
      </x:c>
    </x:row>
    <x:row r="124" ht="25" customHeight="1">
      <x:c r="A124" s="12"/>
      <x:c r="B124" s="14"/>
      <x:c r="C124" s="15"/>
      <x:c r="D124" s="12"/>
      <x:c r="E124" s="20" t="str">
        <x:f>IF(F124="OK",INDEX('Plantões'!$B$8:$B$207,MATCH(A124,'Plantões'!$A$8:$A$207,0)),"")</x:f>
      </x:c>
      <x:c r="F124" s="20" t="str">
        <x:f>IF(COUNTA(A124:D124)=0,"",IF(A124="","Falta ID",IF(COUNTIFS('Plantões'!$A$8:$A$207,A124)=0,"ID inexistente",IF(COUNTIFS('Plantões'!$A$8:$A$207,A124)&gt;1,"ID repetido em Plantões",IF(INDEX('Plantões'!$L$8:$L$207,MATCH(A124,'Plantões'!$A$8:$A$207,0))&lt;&gt;"OK","Plantão inválido",IF(NOT(ISNUMBER(B124)),"Falta data",IF(OR(NOT(ISNUMBER(C124)),C124&lt;=0,C124&lt;&gt;ROUND(C124,2)),"Valor inválido","OK")))))))</x:f>
      </x:c>
    </x:row>
    <x:row r="125" ht="25" customHeight="1">
      <x:c r="A125" s="12"/>
      <x:c r="B125" s="14"/>
      <x:c r="C125" s="15"/>
      <x:c r="D125" s="12"/>
      <x:c r="E125" s="20" t="str">
        <x:f>IF(F125="OK",INDEX('Plantões'!$B$8:$B$207,MATCH(A125,'Plantões'!$A$8:$A$207,0)),"")</x:f>
      </x:c>
      <x:c r="F125" s="20" t="str">
        <x:f>IF(COUNTA(A125:D125)=0,"",IF(A125="","Falta ID",IF(COUNTIFS('Plantões'!$A$8:$A$207,A125)=0,"ID inexistente",IF(COUNTIFS('Plantões'!$A$8:$A$207,A125)&gt;1,"ID repetido em Plantões",IF(INDEX('Plantões'!$L$8:$L$207,MATCH(A125,'Plantões'!$A$8:$A$207,0))&lt;&gt;"OK","Plantão inválido",IF(NOT(ISNUMBER(B125)),"Falta data",IF(OR(NOT(ISNUMBER(C125)),C125&lt;=0,C125&lt;&gt;ROUND(C125,2)),"Valor inválido","OK")))))))</x:f>
      </x:c>
    </x:row>
    <x:row r="126" ht="25" customHeight="1">
      <x:c r="A126" s="12"/>
      <x:c r="B126" s="14"/>
      <x:c r="C126" s="15"/>
      <x:c r="D126" s="12"/>
      <x:c r="E126" s="20" t="str">
        <x:f>IF(F126="OK",INDEX('Plantões'!$B$8:$B$207,MATCH(A126,'Plantões'!$A$8:$A$207,0)),"")</x:f>
      </x:c>
      <x:c r="F126" s="20" t="str">
        <x:f>IF(COUNTA(A126:D126)=0,"",IF(A126="","Falta ID",IF(COUNTIFS('Plantões'!$A$8:$A$207,A126)=0,"ID inexistente",IF(COUNTIFS('Plantões'!$A$8:$A$207,A126)&gt;1,"ID repetido em Plantões",IF(INDEX('Plantões'!$L$8:$L$207,MATCH(A126,'Plantões'!$A$8:$A$207,0))&lt;&gt;"OK","Plantão inválido",IF(NOT(ISNUMBER(B126)),"Falta data",IF(OR(NOT(ISNUMBER(C126)),C126&lt;=0,C126&lt;&gt;ROUND(C126,2)),"Valor inválido","OK")))))))</x:f>
      </x:c>
    </x:row>
    <x:row r="127" ht="25" customHeight="1">
      <x:c r="A127" s="12"/>
      <x:c r="B127" s="14"/>
      <x:c r="C127" s="15"/>
      <x:c r="D127" s="12"/>
      <x:c r="E127" s="20" t="str">
        <x:f>IF(F127="OK",INDEX('Plantões'!$B$8:$B$207,MATCH(A127,'Plantões'!$A$8:$A$207,0)),"")</x:f>
      </x:c>
      <x:c r="F127" s="20" t="str">
        <x:f>IF(COUNTA(A127:D127)=0,"",IF(A127="","Falta ID",IF(COUNTIFS('Plantões'!$A$8:$A$207,A127)=0,"ID inexistente",IF(COUNTIFS('Plantões'!$A$8:$A$207,A127)&gt;1,"ID repetido em Plantões",IF(INDEX('Plantões'!$L$8:$L$207,MATCH(A127,'Plantões'!$A$8:$A$207,0))&lt;&gt;"OK","Plantão inválido",IF(NOT(ISNUMBER(B127)),"Falta data",IF(OR(NOT(ISNUMBER(C127)),C127&lt;=0,C127&lt;&gt;ROUND(C127,2)),"Valor inválido","OK")))))))</x:f>
      </x:c>
    </x:row>
    <x:row r="128" ht="25" customHeight="1">
      <x:c r="A128" s="12"/>
      <x:c r="B128" s="14"/>
      <x:c r="C128" s="15"/>
      <x:c r="D128" s="12"/>
      <x:c r="E128" s="20" t="str">
        <x:f>IF(F128="OK",INDEX('Plantões'!$B$8:$B$207,MATCH(A128,'Plantões'!$A$8:$A$207,0)),"")</x:f>
      </x:c>
      <x:c r="F128" s="20" t="str">
        <x:f>IF(COUNTA(A128:D128)=0,"",IF(A128="","Falta ID",IF(COUNTIFS('Plantões'!$A$8:$A$207,A128)=0,"ID inexistente",IF(COUNTIFS('Plantões'!$A$8:$A$207,A128)&gt;1,"ID repetido em Plantões",IF(INDEX('Plantões'!$L$8:$L$207,MATCH(A128,'Plantões'!$A$8:$A$207,0))&lt;&gt;"OK","Plantão inválido",IF(NOT(ISNUMBER(B128)),"Falta data",IF(OR(NOT(ISNUMBER(C128)),C128&lt;=0,C128&lt;&gt;ROUND(C128,2)),"Valor inválido","OK")))))))</x:f>
      </x:c>
    </x:row>
    <x:row r="129" ht="25" customHeight="1">
      <x:c r="A129" s="12"/>
      <x:c r="B129" s="14"/>
      <x:c r="C129" s="15"/>
      <x:c r="D129" s="12"/>
      <x:c r="E129" s="20" t="str">
        <x:f>IF(F129="OK",INDEX('Plantões'!$B$8:$B$207,MATCH(A129,'Plantões'!$A$8:$A$207,0)),"")</x:f>
      </x:c>
      <x:c r="F129" s="20" t="str">
        <x:f>IF(COUNTA(A129:D129)=0,"",IF(A129="","Falta ID",IF(COUNTIFS('Plantões'!$A$8:$A$207,A129)=0,"ID inexistente",IF(COUNTIFS('Plantões'!$A$8:$A$207,A129)&gt;1,"ID repetido em Plantões",IF(INDEX('Plantões'!$L$8:$L$207,MATCH(A129,'Plantões'!$A$8:$A$207,0))&lt;&gt;"OK","Plantão inválido",IF(NOT(ISNUMBER(B129)),"Falta data",IF(OR(NOT(ISNUMBER(C129)),C129&lt;=0,C129&lt;&gt;ROUND(C129,2)),"Valor inválido","OK")))))))</x:f>
      </x:c>
    </x:row>
    <x:row r="130" ht="25" customHeight="1">
      <x:c r="A130" s="12"/>
      <x:c r="B130" s="14"/>
      <x:c r="C130" s="15"/>
      <x:c r="D130" s="12"/>
      <x:c r="E130" s="20" t="str">
        <x:f>IF(F130="OK",INDEX('Plantões'!$B$8:$B$207,MATCH(A130,'Plantões'!$A$8:$A$207,0)),"")</x:f>
      </x:c>
      <x:c r="F130" s="20" t="str">
        <x:f>IF(COUNTA(A130:D130)=0,"",IF(A130="","Falta ID",IF(COUNTIFS('Plantões'!$A$8:$A$207,A130)=0,"ID inexistente",IF(COUNTIFS('Plantões'!$A$8:$A$207,A130)&gt;1,"ID repetido em Plantões",IF(INDEX('Plantões'!$L$8:$L$207,MATCH(A130,'Plantões'!$A$8:$A$207,0))&lt;&gt;"OK","Plantão inválido",IF(NOT(ISNUMBER(B130)),"Falta data",IF(OR(NOT(ISNUMBER(C130)),C130&lt;=0,C130&lt;&gt;ROUND(C130,2)),"Valor inválido","OK")))))))</x:f>
      </x:c>
    </x:row>
    <x:row r="131" ht="25" customHeight="1">
      <x:c r="A131" s="12"/>
      <x:c r="B131" s="14"/>
      <x:c r="C131" s="15"/>
      <x:c r="D131" s="12"/>
      <x:c r="E131" s="20" t="str">
        <x:f>IF(F131="OK",INDEX('Plantões'!$B$8:$B$207,MATCH(A131,'Plantões'!$A$8:$A$207,0)),"")</x:f>
      </x:c>
      <x:c r="F131" s="20" t="str">
        <x:f>IF(COUNTA(A131:D131)=0,"",IF(A131="","Falta ID",IF(COUNTIFS('Plantões'!$A$8:$A$207,A131)=0,"ID inexistente",IF(COUNTIFS('Plantões'!$A$8:$A$207,A131)&gt;1,"ID repetido em Plantões",IF(INDEX('Plantões'!$L$8:$L$207,MATCH(A131,'Plantões'!$A$8:$A$207,0))&lt;&gt;"OK","Plantão inválido",IF(NOT(ISNUMBER(B131)),"Falta data",IF(OR(NOT(ISNUMBER(C131)),C131&lt;=0,C131&lt;&gt;ROUND(C131,2)),"Valor inválido","OK")))))))</x:f>
      </x:c>
    </x:row>
    <x:row r="132" ht="25" customHeight="1">
      <x:c r="A132" s="12"/>
      <x:c r="B132" s="14"/>
      <x:c r="C132" s="15"/>
      <x:c r="D132" s="12"/>
      <x:c r="E132" s="20" t="str">
        <x:f>IF(F132="OK",INDEX('Plantões'!$B$8:$B$207,MATCH(A132,'Plantões'!$A$8:$A$207,0)),"")</x:f>
      </x:c>
      <x:c r="F132" s="20" t="str">
        <x:f>IF(COUNTA(A132:D132)=0,"",IF(A132="","Falta ID",IF(COUNTIFS('Plantões'!$A$8:$A$207,A132)=0,"ID inexistente",IF(COUNTIFS('Plantões'!$A$8:$A$207,A132)&gt;1,"ID repetido em Plantões",IF(INDEX('Plantões'!$L$8:$L$207,MATCH(A132,'Plantões'!$A$8:$A$207,0))&lt;&gt;"OK","Plantão inválido",IF(NOT(ISNUMBER(B132)),"Falta data",IF(OR(NOT(ISNUMBER(C132)),C132&lt;=0,C132&lt;&gt;ROUND(C132,2)),"Valor inválido","OK")))))))</x:f>
      </x:c>
    </x:row>
    <x:row r="133" ht="25" customHeight="1">
      <x:c r="A133" s="12"/>
      <x:c r="B133" s="14"/>
      <x:c r="C133" s="15"/>
      <x:c r="D133" s="12"/>
      <x:c r="E133" s="20" t="str">
        <x:f>IF(F133="OK",INDEX('Plantões'!$B$8:$B$207,MATCH(A133,'Plantões'!$A$8:$A$207,0)),"")</x:f>
      </x:c>
      <x:c r="F133" s="20" t="str">
        <x:f>IF(COUNTA(A133:D133)=0,"",IF(A133="","Falta ID",IF(COUNTIFS('Plantões'!$A$8:$A$207,A133)=0,"ID inexistente",IF(COUNTIFS('Plantões'!$A$8:$A$207,A133)&gt;1,"ID repetido em Plantões",IF(INDEX('Plantões'!$L$8:$L$207,MATCH(A133,'Plantões'!$A$8:$A$207,0))&lt;&gt;"OK","Plantão inválido",IF(NOT(ISNUMBER(B133)),"Falta data",IF(OR(NOT(ISNUMBER(C133)),C133&lt;=0,C133&lt;&gt;ROUND(C133,2)),"Valor inválido","OK")))))))</x:f>
      </x:c>
    </x:row>
    <x:row r="134" ht="25" customHeight="1">
      <x:c r="A134" s="12"/>
      <x:c r="B134" s="14"/>
      <x:c r="C134" s="15"/>
      <x:c r="D134" s="12"/>
      <x:c r="E134" s="20" t="str">
        <x:f>IF(F134="OK",INDEX('Plantões'!$B$8:$B$207,MATCH(A134,'Plantões'!$A$8:$A$207,0)),"")</x:f>
      </x:c>
      <x:c r="F134" s="20" t="str">
        <x:f>IF(COUNTA(A134:D134)=0,"",IF(A134="","Falta ID",IF(COUNTIFS('Plantões'!$A$8:$A$207,A134)=0,"ID inexistente",IF(COUNTIFS('Plantões'!$A$8:$A$207,A134)&gt;1,"ID repetido em Plantões",IF(INDEX('Plantões'!$L$8:$L$207,MATCH(A134,'Plantões'!$A$8:$A$207,0))&lt;&gt;"OK","Plantão inválido",IF(NOT(ISNUMBER(B134)),"Falta data",IF(OR(NOT(ISNUMBER(C134)),C134&lt;=0,C134&lt;&gt;ROUND(C134,2)),"Valor inválido","OK")))))))</x:f>
      </x:c>
    </x:row>
    <x:row r="135" ht="25" customHeight="1">
      <x:c r="A135" s="12"/>
      <x:c r="B135" s="14"/>
      <x:c r="C135" s="15"/>
      <x:c r="D135" s="12"/>
      <x:c r="E135" s="20" t="str">
        <x:f>IF(F135="OK",INDEX('Plantões'!$B$8:$B$207,MATCH(A135,'Plantões'!$A$8:$A$207,0)),"")</x:f>
      </x:c>
      <x:c r="F135" s="20" t="str">
        <x:f>IF(COUNTA(A135:D135)=0,"",IF(A135="","Falta ID",IF(COUNTIFS('Plantões'!$A$8:$A$207,A135)=0,"ID inexistente",IF(COUNTIFS('Plantões'!$A$8:$A$207,A135)&gt;1,"ID repetido em Plantões",IF(INDEX('Plantões'!$L$8:$L$207,MATCH(A135,'Plantões'!$A$8:$A$207,0))&lt;&gt;"OK","Plantão inválido",IF(NOT(ISNUMBER(B135)),"Falta data",IF(OR(NOT(ISNUMBER(C135)),C135&lt;=0,C135&lt;&gt;ROUND(C135,2)),"Valor inválido","OK")))))))</x:f>
      </x:c>
    </x:row>
    <x:row r="136" ht="25" customHeight="1">
      <x:c r="A136" s="12"/>
      <x:c r="B136" s="14"/>
      <x:c r="C136" s="15"/>
      <x:c r="D136" s="12"/>
      <x:c r="E136" s="20" t="str">
        <x:f>IF(F136="OK",INDEX('Plantões'!$B$8:$B$207,MATCH(A136,'Plantões'!$A$8:$A$207,0)),"")</x:f>
      </x:c>
      <x:c r="F136" s="20" t="str">
        <x:f>IF(COUNTA(A136:D136)=0,"",IF(A136="","Falta ID",IF(COUNTIFS('Plantões'!$A$8:$A$207,A136)=0,"ID inexistente",IF(COUNTIFS('Plantões'!$A$8:$A$207,A136)&gt;1,"ID repetido em Plantões",IF(INDEX('Plantões'!$L$8:$L$207,MATCH(A136,'Plantões'!$A$8:$A$207,0))&lt;&gt;"OK","Plantão inválido",IF(NOT(ISNUMBER(B136)),"Falta data",IF(OR(NOT(ISNUMBER(C136)),C136&lt;=0,C136&lt;&gt;ROUND(C136,2)),"Valor inválido","OK")))))))</x:f>
      </x:c>
    </x:row>
    <x:row r="137" ht="25" customHeight="1">
      <x:c r="A137" s="12"/>
      <x:c r="B137" s="14"/>
      <x:c r="C137" s="15"/>
      <x:c r="D137" s="12"/>
      <x:c r="E137" s="20" t="str">
        <x:f>IF(F137="OK",INDEX('Plantões'!$B$8:$B$207,MATCH(A137,'Plantões'!$A$8:$A$207,0)),"")</x:f>
      </x:c>
      <x:c r="F137" s="20" t="str">
        <x:f>IF(COUNTA(A137:D137)=0,"",IF(A137="","Falta ID",IF(COUNTIFS('Plantões'!$A$8:$A$207,A137)=0,"ID inexistente",IF(COUNTIFS('Plantões'!$A$8:$A$207,A137)&gt;1,"ID repetido em Plantões",IF(INDEX('Plantões'!$L$8:$L$207,MATCH(A137,'Plantões'!$A$8:$A$207,0))&lt;&gt;"OK","Plantão inválido",IF(NOT(ISNUMBER(B137)),"Falta data",IF(OR(NOT(ISNUMBER(C137)),C137&lt;=0,C137&lt;&gt;ROUND(C137,2)),"Valor inválido","OK")))))))</x:f>
      </x:c>
    </x:row>
    <x:row r="138" ht="25" customHeight="1">
      <x:c r="A138" s="12"/>
      <x:c r="B138" s="14"/>
      <x:c r="C138" s="15"/>
      <x:c r="D138" s="12"/>
      <x:c r="E138" s="20" t="str">
        <x:f>IF(F138="OK",INDEX('Plantões'!$B$8:$B$207,MATCH(A138,'Plantões'!$A$8:$A$207,0)),"")</x:f>
      </x:c>
      <x:c r="F138" s="20" t="str">
        <x:f>IF(COUNTA(A138:D138)=0,"",IF(A138="","Falta ID",IF(COUNTIFS('Plantões'!$A$8:$A$207,A138)=0,"ID inexistente",IF(COUNTIFS('Plantões'!$A$8:$A$207,A138)&gt;1,"ID repetido em Plantões",IF(INDEX('Plantões'!$L$8:$L$207,MATCH(A138,'Plantões'!$A$8:$A$207,0))&lt;&gt;"OK","Plantão inválido",IF(NOT(ISNUMBER(B138)),"Falta data",IF(OR(NOT(ISNUMBER(C138)),C138&lt;=0,C138&lt;&gt;ROUND(C138,2)),"Valor inválido","OK")))))))</x:f>
      </x:c>
    </x:row>
    <x:row r="139" ht="25" customHeight="1">
      <x:c r="A139" s="12"/>
      <x:c r="B139" s="14"/>
      <x:c r="C139" s="15"/>
      <x:c r="D139" s="12"/>
      <x:c r="E139" s="20" t="str">
        <x:f>IF(F139="OK",INDEX('Plantões'!$B$8:$B$207,MATCH(A139,'Plantões'!$A$8:$A$207,0)),"")</x:f>
      </x:c>
      <x:c r="F139" s="20" t="str">
        <x:f>IF(COUNTA(A139:D139)=0,"",IF(A139="","Falta ID",IF(COUNTIFS('Plantões'!$A$8:$A$207,A139)=0,"ID inexistente",IF(COUNTIFS('Plantões'!$A$8:$A$207,A139)&gt;1,"ID repetido em Plantões",IF(INDEX('Plantões'!$L$8:$L$207,MATCH(A139,'Plantões'!$A$8:$A$207,0))&lt;&gt;"OK","Plantão inválido",IF(NOT(ISNUMBER(B139)),"Falta data",IF(OR(NOT(ISNUMBER(C139)),C139&lt;=0,C139&lt;&gt;ROUND(C139,2)),"Valor inválido","OK")))))))</x:f>
      </x:c>
    </x:row>
    <x:row r="140" ht="25" customHeight="1">
      <x:c r="A140" s="12"/>
      <x:c r="B140" s="14"/>
      <x:c r="C140" s="15"/>
      <x:c r="D140" s="12"/>
      <x:c r="E140" s="20" t="str">
        <x:f>IF(F140="OK",INDEX('Plantões'!$B$8:$B$207,MATCH(A140,'Plantões'!$A$8:$A$207,0)),"")</x:f>
      </x:c>
      <x:c r="F140" s="20" t="str">
        <x:f>IF(COUNTA(A140:D140)=0,"",IF(A140="","Falta ID",IF(COUNTIFS('Plantões'!$A$8:$A$207,A140)=0,"ID inexistente",IF(COUNTIFS('Plantões'!$A$8:$A$207,A140)&gt;1,"ID repetido em Plantões",IF(INDEX('Plantões'!$L$8:$L$207,MATCH(A140,'Plantões'!$A$8:$A$207,0))&lt;&gt;"OK","Plantão inválido",IF(NOT(ISNUMBER(B140)),"Falta data",IF(OR(NOT(ISNUMBER(C140)),C140&lt;=0,C140&lt;&gt;ROUND(C140,2)),"Valor inválido","OK")))))))</x:f>
      </x:c>
    </x:row>
    <x:row r="141" ht="25" customHeight="1">
      <x:c r="A141" s="12"/>
      <x:c r="B141" s="14"/>
      <x:c r="C141" s="15"/>
      <x:c r="D141" s="12"/>
      <x:c r="E141" s="20" t="str">
        <x:f>IF(F141="OK",INDEX('Plantões'!$B$8:$B$207,MATCH(A141,'Plantões'!$A$8:$A$207,0)),"")</x:f>
      </x:c>
      <x:c r="F141" s="20" t="str">
        <x:f>IF(COUNTA(A141:D141)=0,"",IF(A141="","Falta ID",IF(COUNTIFS('Plantões'!$A$8:$A$207,A141)=0,"ID inexistente",IF(COUNTIFS('Plantões'!$A$8:$A$207,A141)&gt;1,"ID repetido em Plantões",IF(INDEX('Plantões'!$L$8:$L$207,MATCH(A141,'Plantões'!$A$8:$A$207,0))&lt;&gt;"OK","Plantão inválido",IF(NOT(ISNUMBER(B141)),"Falta data",IF(OR(NOT(ISNUMBER(C141)),C141&lt;=0,C141&lt;&gt;ROUND(C141,2)),"Valor inválido","OK")))))))</x:f>
      </x:c>
    </x:row>
    <x:row r="142" ht="25" customHeight="1">
      <x:c r="A142" s="12"/>
      <x:c r="B142" s="14"/>
      <x:c r="C142" s="15"/>
      <x:c r="D142" s="12"/>
      <x:c r="E142" s="20" t="str">
        <x:f>IF(F142="OK",INDEX('Plantões'!$B$8:$B$207,MATCH(A142,'Plantões'!$A$8:$A$207,0)),"")</x:f>
      </x:c>
      <x:c r="F142" s="20" t="str">
        <x:f>IF(COUNTA(A142:D142)=0,"",IF(A142="","Falta ID",IF(COUNTIFS('Plantões'!$A$8:$A$207,A142)=0,"ID inexistente",IF(COUNTIFS('Plantões'!$A$8:$A$207,A142)&gt;1,"ID repetido em Plantões",IF(INDEX('Plantões'!$L$8:$L$207,MATCH(A142,'Plantões'!$A$8:$A$207,0))&lt;&gt;"OK","Plantão inválido",IF(NOT(ISNUMBER(B142)),"Falta data",IF(OR(NOT(ISNUMBER(C142)),C142&lt;=0,C142&lt;&gt;ROUND(C142,2)),"Valor inválido","OK")))))))</x:f>
      </x:c>
    </x:row>
    <x:row r="143" ht="25" customHeight="1">
      <x:c r="A143" s="12"/>
      <x:c r="B143" s="14"/>
      <x:c r="C143" s="15"/>
      <x:c r="D143" s="12"/>
      <x:c r="E143" s="20" t="str">
        <x:f>IF(F143="OK",INDEX('Plantões'!$B$8:$B$207,MATCH(A143,'Plantões'!$A$8:$A$207,0)),"")</x:f>
      </x:c>
      <x:c r="F143" s="20" t="str">
        <x:f>IF(COUNTA(A143:D143)=0,"",IF(A143="","Falta ID",IF(COUNTIFS('Plantões'!$A$8:$A$207,A143)=0,"ID inexistente",IF(COUNTIFS('Plantões'!$A$8:$A$207,A143)&gt;1,"ID repetido em Plantões",IF(INDEX('Plantões'!$L$8:$L$207,MATCH(A143,'Plantões'!$A$8:$A$207,0))&lt;&gt;"OK","Plantão inválido",IF(NOT(ISNUMBER(B143)),"Falta data",IF(OR(NOT(ISNUMBER(C143)),C143&lt;=0,C143&lt;&gt;ROUND(C143,2)),"Valor inválido","OK")))))))</x:f>
      </x:c>
    </x:row>
    <x:row r="144" ht="25" customHeight="1">
      <x:c r="A144" s="12"/>
      <x:c r="B144" s="14"/>
      <x:c r="C144" s="15"/>
      <x:c r="D144" s="12"/>
      <x:c r="E144" s="20" t="str">
        <x:f>IF(F144="OK",INDEX('Plantões'!$B$8:$B$207,MATCH(A144,'Plantões'!$A$8:$A$207,0)),"")</x:f>
      </x:c>
      <x:c r="F144" s="20" t="str">
        <x:f>IF(COUNTA(A144:D144)=0,"",IF(A144="","Falta ID",IF(COUNTIFS('Plantões'!$A$8:$A$207,A144)=0,"ID inexistente",IF(COUNTIFS('Plantões'!$A$8:$A$207,A144)&gt;1,"ID repetido em Plantões",IF(INDEX('Plantões'!$L$8:$L$207,MATCH(A144,'Plantões'!$A$8:$A$207,0))&lt;&gt;"OK","Plantão inválido",IF(NOT(ISNUMBER(B144)),"Falta data",IF(OR(NOT(ISNUMBER(C144)),C144&lt;=0,C144&lt;&gt;ROUND(C144,2)),"Valor inválido","OK")))))))</x:f>
      </x:c>
    </x:row>
    <x:row r="145" ht="25" customHeight="1">
      <x:c r="A145" s="12"/>
      <x:c r="B145" s="14"/>
      <x:c r="C145" s="15"/>
      <x:c r="D145" s="12"/>
      <x:c r="E145" s="20" t="str">
        <x:f>IF(F145="OK",INDEX('Plantões'!$B$8:$B$207,MATCH(A145,'Plantões'!$A$8:$A$207,0)),"")</x:f>
      </x:c>
      <x:c r="F145" s="20" t="str">
        <x:f>IF(COUNTA(A145:D145)=0,"",IF(A145="","Falta ID",IF(COUNTIFS('Plantões'!$A$8:$A$207,A145)=0,"ID inexistente",IF(COUNTIFS('Plantões'!$A$8:$A$207,A145)&gt;1,"ID repetido em Plantões",IF(INDEX('Plantões'!$L$8:$L$207,MATCH(A145,'Plantões'!$A$8:$A$207,0))&lt;&gt;"OK","Plantão inválido",IF(NOT(ISNUMBER(B145)),"Falta data",IF(OR(NOT(ISNUMBER(C145)),C145&lt;=0,C145&lt;&gt;ROUND(C145,2)),"Valor inválido","OK")))))))</x:f>
      </x:c>
    </x:row>
    <x:row r="146" ht="25" customHeight="1">
      <x:c r="A146" s="12"/>
      <x:c r="B146" s="14"/>
      <x:c r="C146" s="15"/>
      <x:c r="D146" s="12"/>
      <x:c r="E146" s="20" t="str">
        <x:f>IF(F146="OK",INDEX('Plantões'!$B$8:$B$207,MATCH(A146,'Plantões'!$A$8:$A$207,0)),"")</x:f>
      </x:c>
      <x:c r="F146" s="20" t="str">
        <x:f>IF(COUNTA(A146:D146)=0,"",IF(A146="","Falta ID",IF(COUNTIFS('Plantões'!$A$8:$A$207,A146)=0,"ID inexistente",IF(COUNTIFS('Plantões'!$A$8:$A$207,A146)&gt;1,"ID repetido em Plantões",IF(INDEX('Plantões'!$L$8:$L$207,MATCH(A146,'Plantões'!$A$8:$A$207,0))&lt;&gt;"OK","Plantão inválido",IF(NOT(ISNUMBER(B146)),"Falta data",IF(OR(NOT(ISNUMBER(C146)),C146&lt;=0,C146&lt;&gt;ROUND(C146,2)),"Valor inválido","OK")))))))</x:f>
      </x:c>
    </x:row>
    <x:row r="147" ht="25" customHeight="1">
      <x:c r="A147" s="12"/>
      <x:c r="B147" s="14"/>
      <x:c r="C147" s="15"/>
      <x:c r="D147" s="12"/>
      <x:c r="E147" s="20" t="str">
        <x:f>IF(F147="OK",INDEX('Plantões'!$B$8:$B$207,MATCH(A147,'Plantões'!$A$8:$A$207,0)),"")</x:f>
      </x:c>
      <x:c r="F147" s="20" t="str">
        <x:f>IF(COUNTA(A147:D147)=0,"",IF(A147="","Falta ID",IF(COUNTIFS('Plantões'!$A$8:$A$207,A147)=0,"ID inexistente",IF(COUNTIFS('Plantões'!$A$8:$A$207,A147)&gt;1,"ID repetido em Plantões",IF(INDEX('Plantões'!$L$8:$L$207,MATCH(A147,'Plantões'!$A$8:$A$207,0))&lt;&gt;"OK","Plantão inválido",IF(NOT(ISNUMBER(B147)),"Falta data",IF(OR(NOT(ISNUMBER(C147)),C147&lt;=0,C147&lt;&gt;ROUND(C147,2)),"Valor inválido","OK")))))))</x:f>
      </x:c>
    </x:row>
    <x:row r="148" ht="25" customHeight="1">
      <x:c r="A148" s="12"/>
      <x:c r="B148" s="14"/>
      <x:c r="C148" s="15"/>
      <x:c r="D148" s="12"/>
      <x:c r="E148" s="20" t="str">
        <x:f>IF(F148="OK",INDEX('Plantões'!$B$8:$B$207,MATCH(A148,'Plantões'!$A$8:$A$207,0)),"")</x:f>
      </x:c>
      <x:c r="F148" s="20" t="str">
        <x:f>IF(COUNTA(A148:D148)=0,"",IF(A148="","Falta ID",IF(COUNTIFS('Plantões'!$A$8:$A$207,A148)=0,"ID inexistente",IF(COUNTIFS('Plantões'!$A$8:$A$207,A148)&gt;1,"ID repetido em Plantões",IF(INDEX('Plantões'!$L$8:$L$207,MATCH(A148,'Plantões'!$A$8:$A$207,0))&lt;&gt;"OK","Plantão inválido",IF(NOT(ISNUMBER(B148)),"Falta data",IF(OR(NOT(ISNUMBER(C148)),C148&lt;=0,C148&lt;&gt;ROUND(C148,2)),"Valor inválido","OK")))))))</x:f>
      </x:c>
    </x:row>
    <x:row r="149" ht="25" customHeight="1">
      <x:c r="A149" s="12"/>
      <x:c r="B149" s="14"/>
      <x:c r="C149" s="15"/>
      <x:c r="D149" s="12"/>
      <x:c r="E149" s="20" t="str">
        <x:f>IF(F149="OK",INDEX('Plantões'!$B$8:$B$207,MATCH(A149,'Plantões'!$A$8:$A$207,0)),"")</x:f>
      </x:c>
      <x:c r="F149" s="20" t="str">
        <x:f>IF(COUNTA(A149:D149)=0,"",IF(A149="","Falta ID",IF(COUNTIFS('Plantões'!$A$8:$A$207,A149)=0,"ID inexistente",IF(COUNTIFS('Plantões'!$A$8:$A$207,A149)&gt;1,"ID repetido em Plantões",IF(INDEX('Plantões'!$L$8:$L$207,MATCH(A149,'Plantões'!$A$8:$A$207,0))&lt;&gt;"OK","Plantão inválido",IF(NOT(ISNUMBER(B149)),"Falta data",IF(OR(NOT(ISNUMBER(C149)),C149&lt;=0,C149&lt;&gt;ROUND(C149,2)),"Valor inválido","OK")))))))</x:f>
      </x:c>
    </x:row>
    <x:row r="150" ht="25" customHeight="1">
      <x:c r="A150" s="12"/>
      <x:c r="B150" s="14"/>
      <x:c r="C150" s="15"/>
      <x:c r="D150" s="12"/>
      <x:c r="E150" s="20" t="str">
        <x:f>IF(F150="OK",INDEX('Plantões'!$B$8:$B$207,MATCH(A150,'Plantões'!$A$8:$A$207,0)),"")</x:f>
      </x:c>
      <x:c r="F150" s="20" t="str">
        <x:f>IF(COUNTA(A150:D150)=0,"",IF(A150="","Falta ID",IF(COUNTIFS('Plantões'!$A$8:$A$207,A150)=0,"ID inexistente",IF(COUNTIFS('Plantões'!$A$8:$A$207,A150)&gt;1,"ID repetido em Plantões",IF(INDEX('Plantões'!$L$8:$L$207,MATCH(A150,'Plantões'!$A$8:$A$207,0))&lt;&gt;"OK","Plantão inválido",IF(NOT(ISNUMBER(B150)),"Falta data",IF(OR(NOT(ISNUMBER(C150)),C150&lt;=0,C150&lt;&gt;ROUND(C150,2)),"Valor inválido","OK")))))))</x:f>
      </x:c>
    </x:row>
    <x:row r="151" ht="25" customHeight="1">
      <x:c r="A151" s="12"/>
      <x:c r="B151" s="14"/>
      <x:c r="C151" s="15"/>
      <x:c r="D151" s="12"/>
      <x:c r="E151" s="20" t="str">
        <x:f>IF(F151="OK",INDEX('Plantões'!$B$8:$B$207,MATCH(A151,'Plantões'!$A$8:$A$207,0)),"")</x:f>
      </x:c>
      <x:c r="F151" s="20" t="str">
        <x:f>IF(COUNTA(A151:D151)=0,"",IF(A151="","Falta ID",IF(COUNTIFS('Plantões'!$A$8:$A$207,A151)=0,"ID inexistente",IF(COUNTIFS('Plantões'!$A$8:$A$207,A151)&gt;1,"ID repetido em Plantões",IF(INDEX('Plantões'!$L$8:$L$207,MATCH(A151,'Plantões'!$A$8:$A$207,0))&lt;&gt;"OK","Plantão inválido",IF(NOT(ISNUMBER(B151)),"Falta data",IF(OR(NOT(ISNUMBER(C151)),C151&lt;=0,C151&lt;&gt;ROUND(C151,2)),"Valor inválido","OK")))))))</x:f>
      </x:c>
    </x:row>
    <x:row r="152" ht="25" customHeight="1">
      <x:c r="A152" s="12"/>
      <x:c r="B152" s="14"/>
      <x:c r="C152" s="15"/>
      <x:c r="D152" s="12"/>
      <x:c r="E152" s="20" t="str">
        <x:f>IF(F152="OK",INDEX('Plantões'!$B$8:$B$207,MATCH(A152,'Plantões'!$A$8:$A$207,0)),"")</x:f>
      </x:c>
      <x:c r="F152" s="20" t="str">
        <x:f>IF(COUNTA(A152:D152)=0,"",IF(A152="","Falta ID",IF(COUNTIFS('Plantões'!$A$8:$A$207,A152)=0,"ID inexistente",IF(COUNTIFS('Plantões'!$A$8:$A$207,A152)&gt;1,"ID repetido em Plantões",IF(INDEX('Plantões'!$L$8:$L$207,MATCH(A152,'Plantões'!$A$8:$A$207,0))&lt;&gt;"OK","Plantão inválido",IF(NOT(ISNUMBER(B152)),"Falta data",IF(OR(NOT(ISNUMBER(C152)),C152&lt;=0,C152&lt;&gt;ROUND(C152,2)),"Valor inválido","OK")))))))</x:f>
      </x:c>
    </x:row>
    <x:row r="153" ht="25" customHeight="1">
      <x:c r="A153" s="12"/>
      <x:c r="B153" s="14"/>
      <x:c r="C153" s="15"/>
      <x:c r="D153" s="12"/>
      <x:c r="E153" s="20" t="str">
        <x:f>IF(F153="OK",INDEX('Plantões'!$B$8:$B$207,MATCH(A153,'Plantões'!$A$8:$A$207,0)),"")</x:f>
      </x:c>
      <x:c r="F153" s="20" t="str">
        <x:f>IF(COUNTA(A153:D153)=0,"",IF(A153="","Falta ID",IF(COUNTIFS('Plantões'!$A$8:$A$207,A153)=0,"ID inexistente",IF(COUNTIFS('Plantões'!$A$8:$A$207,A153)&gt;1,"ID repetido em Plantões",IF(INDEX('Plantões'!$L$8:$L$207,MATCH(A153,'Plantões'!$A$8:$A$207,0))&lt;&gt;"OK","Plantão inválido",IF(NOT(ISNUMBER(B153)),"Falta data",IF(OR(NOT(ISNUMBER(C153)),C153&lt;=0,C153&lt;&gt;ROUND(C153,2)),"Valor inválido","OK")))))))</x:f>
      </x:c>
    </x:row>
    <x:row r="154" ht="25" customHeight="1">
      <x:c r="A154" s="12"/>
      <x:c r="B154" s="14"/>
      <x:c r="C154" s="15"/>
      <x:c r="D154" s="12"/>
      <x:c r="E154" s="20" t="str">
        <x:f>IF(F154="OK",INDEX('Plantões'!$B$8:$B$207,MATCH(A154,'Plantões'!$A$8:$A$207,0)),"")</x:f>
      </x:c>
      <x:c r="F154" s="20" t="str">
        <x:f>IF(COUNTA(A154:D154)=0,"",IF(A154="","Falta ID",IF(COUNTIFS('Plantões'!$A$8:$A$207,A154)=0,"ID inexistente",IF(COUNTIFS('Plantões'!$A$8:$A$207,A154)&gt;1,"ID repetido em Plantões",IF(INDEX('Plantões'!$L$8:$L$207,MATCH(A154,'Plantões'!$A$8:$A$207,0))&lt;&gt;"OK","Plantão inválido",IF(NOT(ISNUMBER(B154)),"Falta data",IF(OR(NOT(ISNUMBER(C154)),C154&lt;=0,C154&lt;&gt;ROUND(C154,2)),"Valor inválido","OK")))))))</x:f>
      </x:c>
    </x:row>
    <x:row r="155" ht="25" customHeight="1">
      <x:c r="A155" s="12"/>
      <x:c r="B155" s="14"/>
      <x:c r="C155" s="15"/>
      <x:c r="D155" s="12"/>
      <x:c r="E155" s="20" t="str">
        <x:f>IF(F155="OK",INDEX('Plantões'!$B$8:$B$207,MATCH(A155,'Plantões'!$A$8:$A$207,0)),"")</x:f>
      </x:c>
      <x:c r="F155" s="20" t="str">
        <x:f>IF(COUNTA(A155:D155)=0,"",IF(A155="","Falta ID",IF(COUNTIFS('Plantões'!$A$8:$A$207,A155)=0,"ID inexistente",IF(COUNTIFS('Plantões'!$A$8:$A$207,A155)&gt;1,"ID repetido em Plantões",IF(INDEX('Plantões'!$L$8:$L$207,MATCH(A155,'Plantões'!$A$8:$A$207,0))&lt;&gt;"OK","Plantão inválido",IF(NOT(ISNUMBER(B155)),"Falta data",IF(OR(NOT(ISNUMBER(C155)),C155&lt;=0,C155&lt;&gt;ROUND(C155,2)),"Valor inválido","OK")))))))</x:f>
      </x:c>
    </x:row>
    <x:row r="156" ht="25" customHeight="1">
      <x:c r="A156" s="12"/>
      <x:c r="B156" s="14"/>
      <x:c r="C156" s="15"/>
      <x:c r="D156" s="12"/>
      <x:c r="E156" s="20" t="str">
        <x:f>IF(F156="OK",INDEX('Plantões'!$B$8:$B$207,MATCH(A156,'Plantões'!$A$8:$A$207,0)),"")</x:f>
      </x:c>
      <x:c r="F156" s="20" t="str">
        <x:f>IF(COUNTA(A156:D156)=0,"",IF(A156="","Falta ID",IF(COUNTIFS('Plantões'!$A$8:$A$207,A156)=0,"ID inexistente",IF(COUNTIFS('Plantões'!$A$8:$A$207,A156)&gt;1,"ID repetido em Plantões",IF(INDEX('Plantões'!$L$8:$L$207,MATCH(A156,'Plantões'!$A$8:$A$207,0))&lt;&gt;"OK","Plantão inválido",IF(NOT(ISNUMBER(B156)),"Falta data",IF(OR(NOT(ISNUMBER(C156)),C156&lt;=0,C156&lt;&gt;ROUND(C156,2)),"Valor inválido","OK")))))))</x:f>
      </x:c>
    </x:row>
    <x:row r="157" ht="25" customHeight="1">
      <x:c r="A157" s="12"/>
      <x:c r="B157" s="14"/>
      <x:c r="C157" s="15"/>
      <x:c r="D157" s="12"/>
      <x:c r="E157" s="20" t="str">
        <x:f>IF(F157="OK",INDEX('Plantões'!$B$8:$B$207,MATCH(A157,'Plantões'!$A$8:$A$207,0)),"")</x:f>
      </x:c>
      <x:c r="F157" s="20" t="str">
        <x:f>IF(COUNTA(A157:D157)=0,"",IF(A157="","Falta ID",IF(COUNTIFS('Plantões'!$A$8:$A$207,A157)=0,"ID inexistente",IF(COUNTIFS('Plantões'!$A$8:$A$207,A157)&gt;1,"ID repetido em Plantões",IF(INDEX('Plantões'!$L$8:$L$207,MATCH(A157,'Plantões'!$A$8:$A$207,0))&lt;&gt;"OK","Plantão inválido",IF(NOT(ISNUMBER(B157)),"Falta data",IF(OR(NOT(ISNUMBER(C157)),C157&lt;=0,C157&lt;&gt;ROUND(C157,2)),"Valor inválido","OK")))))))</x:f>
      </x:c>
    </x:row>
    <x:row r="158" ht="25" customHeight="1">
      <x:c r="A158" s="12"/>
      <x:c r="B158" s="14"/>
      <x:c r="C158" s="15"/>
      <x:c r="D158" s="12"/>
      <x:c r="E158" s="20" t="str">
        <x:f>IF(F158="OK",INDEX('Plantões'!$B$8:$B$207,MATCH(A158,'Plantões'!$A$8:$A$207,0)),"")</x:f>
      </x:c>
      <x:c r="F158" s="20" t="str">
        <x:f>IF(COUNTA(A158:D158)=0,"",IF(A158="","Falta ID",IF(COUNTIFS('Plantões'!$A$8:$A$207,A158)=0,"ID inexistente",IF(COUNTIFS('Plantões'!$A$8:$A$207,A158)&gt;1,"ID repetido em Plantões",IF(INDEX('Plantões'!$L$8:$L$207,MATCH(A158,'Plantões'!$A$8:$A$207,0))&lt;&gt;"OK","Plantão inválido",IF(NOT(ISNUMBER(B158)),"Falta data",IF(OR(NOT(ISNUMBER(C158)),C158&lt;=0,C158&lt;&gt;ROUND(C158,2)),"Valor inválido","OK")))))))</x:f>
      </x:c>
    </x:row>
    <x:row r="159" ht="25" customHeight="1">
      <x:c r="A159" s="12"/>
      <x:c r="B159" s="14"/>
      <x:c r="C159" s="15"/>
      <x:c r="D159" s="12"/>
      <x:c r="E159" s="20" t="str">
        <x:f>IF(F159="OK",INDEX('Plantões'!$B$8:$B$207,MATCH(A159,'Plantões'!$A$8:$A$207,0)),"")</x:f>
      </x:c>
      <x:c r="F159" s="20" t="str">
        <x:f>IF(COUNTA(A159:D159)=0,"",IF(A159="","Falta ID",IF(COUNTIFS('Plantões'!$A$8:$A$207,A159)=0,"ID inexistente",IF(COUNTIFS('Plantões'!$A$8:$A$207,A159)&gt;1,"ID repetido em Plantões",IF(INDEX('Plantões'!$L$8:$L$207,MATCH(A159,'Plantões'!$A$8:$A$207,0))&lt;&gt;"OK","Plantão inválido",IF(NOT(ISNUMBER(B159)),"Falta data",IF(OR(NOT(ISNUMBER(C159)),C159&lt;=0,C159&lt;&gt;ROUND(C159,2)),"Valor inválido","OK")))))))</x:f>
      </x:c>
    </x:row>
    <x:row r="160" ht="25" customHeight="1">
      <x:c r="A160" s="12"/>
      <x:c r="B160" s="14"/>
      <x:c r="C160" s="15"/>
      <x:c r="D160" s="12"/>
      <x:c r="E160" s="20" t="str">
        <x:f>IF(F160="OK",INDEX('Plantões'!$B$8:$B$207,MATCH(A160,'Plantões'!$A$8:$A$207,0)),"")</x:f>
      </x:c>
      <x:c r="F160" s="20" t="str">
        <x:f>IF(COUNTA(A160:D160)=0,"",IF(A160="","Falta ID",IF(COUNTIFS('Plantões'!$A$8:$A$207,A160)=0,"ID inexistente",IF(COUNTIFS('Plantões'!$A$8:$A$207,A160)&gt;1,"ID repetido em Plantões",IF(INDEX('Plantões'!$L$8:$L$207,MATCH(A160,'Plantões'!$A$8:$A$207,0))&lt;&gt;"OK","Plantão inválido",IF(NOT(ISNUMBER(B160)),"Falta data",IF(OR(NOT(ISNUMBER(C160)),C160&lt;=0,C160&lt;&gt;ROUND(C160,2)),"Valor inválido","OK")))))))</x:f>
      </x:c>
    </x:row>
    <x:row r="161" ht="25" customHeight="1">
      <x:c r="A161" s="12"/>
      <x:c r="B161" s="14"/>
      <x:c r="C161" s="15"/>
      <x:c r="D161" s="12"/>
      <x:c r="E161" s="20" t="str">
        <x:f>IF(F161="OK",INDEX('Plantões'!$B$8:$B$207,MATCH(A161,'Plantões'!$A$8:$A$207,0)),"")</x:f>
      </x:c>
      <x:c r="F161" s="20" t="str">
        <x:f>IF(COUNTA(A161:D161)=0,"",IF(A161="","Falta ID",IF(COUNTIFS('Plantões'!$A$8:$A$207,A161)=0,"ID inexistente",IF(COUNTIFS('Plantões'!$A$8:$A$207,A161)&gt;1,"ID repetido em Plantões",IF(INDEX('Plantões'!$L$8:$L$207,MATCH(A161,'Plantões'!$A$8:$A$207,0))&lt;&gt;"OK","Plantão inválido",IF(NOT(ISNUMBER(B161)),"Falta data",IF(OR(NOT(ISNUMBER(C161)),C161&lt;=0,C161&lt;&gt;ROUND(C161,2)),"Valor inválido","OK")))))))</x:f>
      </x:c>
    </x:row>
    <x:row r="162" ht="25" customHeight="1">
      <x:c r="A162" s="12"/>
      <x:c r="B162" s="14"/>
      <x:c r="C162" s="15"/>
      <x:c r="D162" s="12"/>
      <x:c r="E162" s="20" t="str">
        <x:f>IF(F162="OK",INDEX('Plantões'!$B$8:$B$207,MATCH(A162,'Plantões'!$A$8:$A$207,0)),"")</x:f>
      </x:c>
      <x:c r="F162" s="20" t="str">
        <x:f>IF(COUNTA(A162:D162)=0,"",IF(A162="","Falta ID",IF(COUNTIFS('Plantões'!$A$8:$A$207,A162)=0,"ID inexistente",IF(COUNTIFS('Plantões'!$A$8:$A$207,A162)&gt;1,"ID repetido em Plantões",IF(INDEX('Plantões'!$L$8:$L$207,MATCH(A162,'Plantões'!$A$8:$A$207,0))&lt;&gt;"OK","Plantão inválido",IF(NOT(ISNUMBER(B162)),"Falta data",IF(OR(NOT(ISNUMBER(C162)),C162&lt;=0,C162&lt;&gt;ROUND(C162,2)),"Valor inválido","OK")))))))</x:f>
      </x:c>
    </x:row>
    <x:row r="163" ht="25" customHeight="1">
      <x:c r="A163" s="12"/>
      <x:c r="B163" s="14"/>
      <x:c r="C163" s="15"/>
      <x:c r="D163" s="12"/>
      <x:c r="E163" s="20" t="str">
        <x:f>IF(F163="OK",INDEX('Plantões'!$B$8:$B$207,MATCH(A163,'Plantões'!$A$8:$A$207,0)),"")</x:f>
      </x:c>
      <x:c r="F163" s="20" t="str">
        <x:f>IF(COUNTA(A163:D163)=0,"",IF(A163="","Falta ID",IF(COUNTIFS('Plantões'!$A$8:$A$207,A163)=0,"ID inexistente",IF(COUNTIFS('Plantões'!$A$8:$A$207,A163)&gt;1,"ID repetido em Plantões",IF(INDEX('Plantões'!$L$8:$L$207,MATCH(A163,'Plantões'!$A$8:$A$207,0))&lt;&gt;"OK","Plantão inválido",IF(NOT(ISNUMBER(B163)),"Falta data",IF(OR(NOT(ISNUMBER(C163)),C163&lt;=0,C163&lt;&gt;ROUND(C163,2)),"Valor inválido","OK")))))))</x:f>
      </x:c>
    </x:row>
    <x:row r="164" ht="25" customHeight="1">
      <x:c r="A164" s="12"/>
      <x:c r="B164" s="14"/>
      <x:c r="C164" s="15"/>
      <x:c r="D164" s="12"/>
      <x:c r="E164" s="20" t="str">
        <x:f>IF(F164="OK",INDEX('Plantões'!$B$8:$B$207,MATCH(A164,'Plantões'!$A$8:$A$207,0)),"")</x:f>
      </x:c>
      <x:c r="F164" s="20" t="str">
        <x:f>IF(COUNTA(A164:D164)=0,"",IF(A164="","Falta ID",IF(COUNTIFS('Plantões'!$A$8:$A$207,A164)=0,"ID inexistente",IF(COUNTIFS('Plantões'!$A$8:$A$207,A164)&gt;1,"ID repetido em Plantões",IF(INDEX('Plantões'!$L$8:$L$207,MATCH(A164,'Plantões'!$A$8:$A$207,0))&lt;&gt;"OK","Plantão inválido",IF(NOT(ISNUMBER(B164)),"Falta data",IF(OR(NOT(ISNUMBER(C164)),C164&lt;=0,C164&lt;&gt;ROUND(C164,2)),"Valor inválido","OK")))))))</x:f>
      </x:c>
    </x:row>
    <x:row r="165" ht="25" customHeight="1">
      <x:c r="A165" s="12"/>
      <x:c r="B165" s="14"/>
      <x:c r="C165" s="15"/>
      <x:c r="D165" s="12"/>
      <x:c r="E165" s="20" t="str">
        <x:f>IF(F165="OK",INDEX('Plantões'!$B$8:$B$207,MATCH(A165,'Plantões'!$A$8:$A$207,0)),"")</x:f>
      </x:c>
      <x:c r="F165" s="20" t="str">
        <x:f>IF(COUNTA(A165:D165)=0,"",IF(A165="","Falta ID",IF(COUNTIFS('Plantões'!$A$8:$A$207,A165)=0,"ID inexistente",IF(COUNTIFS('Plantões'!$A$8:$A$207,A165)&gt;1,"ID repetido em Plantões",IF(INDEX('Plantões'!$L$8:$L$207,MATCH(A165,'Plantões'!$A$8:$A$207,0))&lt;&gt;"OK","Plantão inválido",IF(NOT(ISNUMBER(B165)),"Falta data",IF(OR(NOT(ISNUMBER(C165)),C165&lt;=0,C165&lt;&gt;ROUND(C165,2)),"Valor inválido","OK")))))))</x:f>
      </x:c>
    </x:row>
    <x:row r="166" ht="25" customHeight="1">
      <x:c r="A166" s="12"/>
      <x:c r="B166" s="14"/>
      <x:c r="C166" s="15"/>
      <x:c r="D166" s="12"/>
      <x:c r="E166" s="20" t="str">
        <x:f>IF(F166="OK",INDEX('Plantões'!$B$8:$B$207,MATCH(A166,'Plantões'!$A$8:$A$207,0)),"")</x:f>
      </x:c>
      <x:c r="F166" s="20" t="str">
        <x:f>IF(COUNTA(A166:D166)=0,"",IF(A166="","Falta ID",IF(COUNTIFS('Plantões'!$A$8:$A$207,A166)=0,"ID inexistente",IF(COUNTIFS('Plantões'!$A$8:$A$207,A166)&gt;1,"ID repetido em Plantões",IF(INDEX('Plantões'!$L$8:$L$207,MATCH(A166,'Plantões'!$A$8:$A$207,0))&lt;&gt;"OK","Plantão inválido",IF(NOT(ISNUMBER(B166)),"Falta data",IF(OR(NOT(ISNUMBER(C166)),C166&lt;=0,C166&lt;&gt;ROUND(C166,2)),"Valor inválido","OK")))))))</x:f>
      </x:c>
    </x:row>
    <x:row r="167" ht="25" customHeight="1">
      <x:c r="A167" s="12"/>
      <x:c r="B167" s="14"/>
      <x:c r="C167" s="15"/>
      <x:c r="D167" s="12"/>
      <x:c r="E167" s="20" t="str">
        <x:f>IF(F167="OK",INDEX('Plantões'!$B$8:$B$207,MATCH(A167,'Plantões'!$A$8:$A$207,0)),"")</x:f>
      </x:c>
      <x:c r="F167" s="20" t="str">
        <x:f>IF(COUNTA(A167:D167)=0,"",IF(A167="","Falta ID",IF(COUNTIFS('Plantões'!$A$8:$A$207,A167)=0,"ID inexistente",IF(COUNTIFS('Plantões'!$A$8:$A$207,A167)&gt;1,"ID repetido em Plantões",IF(INDEX('Plantões'!$L$8:$L$207,MATCH(A167,'Plantões'!$A$8:$A$207,0))&lt;&gt;"OK","Plantão inválido",IF(NOT(ISNUMBER(B167)),"Falta data",IF(OR(NOT(ISNUMBER(C167)),C167&lt;=0,C167&lt;&gt;ROUND(C167,2)),"Valor inválido","OK")))))))</x:f>
      </x:c>
    </x:row>
    <x:row r="168" ht="25" customHeight="1">
      <x:c r="A168" s="12"/>
      <x:c r="B168" s="14"/>
      <x:c r="C168" s="15"/>
      <x:c r="D168" s="12"/>
      <x:c r="E168" s="20" t="str">
        <x:f>IF(F168="OK",INDEX('Plantões'!$B$8:$B$207,MATCH(A168,'Plantões'!$A$8:$A$207,0)),"")</x:f>
      </x:c>
      <x:c r="F168" s="20" t="str">
        <x:f>IF(COUNTA(A168:D168)=0,"",IF(A168="","Falta ID",IF(COUNTIFS('Plantões'!$A$8:$A$207,A168)=0,"ID inexistente",IF(COUNTIFS('Plantões'!$A$8:$A$207,A168)&gt;1,"ID repetido em Plantões",IF(INDEX('Plantões'!$L$8:$L$207,MATCH(A168,'Plantões'!$A$8:$A$207,0))&lt;&gt;"OK","Plantão inválido",IF(NOT(ISNUMBER(B168)),"Falta data",IF(OR(NOT(ISNUMBER(C168)),C168&lt;=0,C168&lt;&gt;ROUND(C168,2)),"Valor inválido","OK")))))))</x:f>
      </x:c>
    </x:row>
    <x:row r="169" ht="25" customHeight="1">
      <x:c r="A169" s="12"/>
      <x:c r="B169" s="14"/>
      <x:c r="C169" s="15"/>
      <x:c r="D169" s="12"/>
      <x:c r="E169" s="20" t="str">
        <x:f>IF(F169="OK",INDEX('Plantões'!$B$8:$B$207,MATCH(A169,'Plantões'!$A$8:$A$207,0)),"")</x:f>
      </x:c>
      <x:c r="F169" s="20" t="str">
        <x:f>IF(COUNTA(A169:D169)=0,"",IF(A169="","Falta ID",IF(COUNTIFS('Plantões'!$A$8:$A$207,A169)=0,"ID inexistente",IF(COUNTIFS('Plantões'!$A$8:$A$207,A169)&gt;1,"ID repetido em Plantões",IF(INDEX('Plantões'!$L$8:$L$207,MATCH(A169,'Plantões'!$A$8:$A$207,0))&lt;&gt;"OK","Plantão inválido",IF(NOT(ISNUMBER(B169)),"Falta data",IF(OR(NOT(ISNUMBER(C169)),C169&lt;=0,C169&lt;&gt;ROUND(C169,2)),"Valor inválido","OK")))))))</x:f>
      </x:c>
    </x:row>
    <x:row r="170" ht="25" customHeight="1">
      <x:c r="A170" s="12"/>
      <x:c r="B170" s="14"/>
      <x:c r="C170" s="15"/>
      <x:c r="D170" s="12"/>
      <x:c r="E170" s="20" t="str">
        <x:f>IF(F170="OK",INDEX('Plantões'!$B$8:$B$207,MATCH(A170,'Plantões'!$A$8:$A$207,0)),"")</x:f>
      </x:c>
      <x:c r="F170" s="20" t="str">
        <x:f>IF(COUNTA(A170:D170)=0,"",IF(A170="","Falta ID",IF(COUNTIFS('Plantões'!$A$8:$A$207,A170)=0,"ID inexistente",IF(COUNTIFS('Plantões'!$A$8:$A$207,A170)&gt;1,"ID repetido em Plantões",IF(INDEX('Plantões'!$L$8:$L$207,MATCH(A170,'Plantões'!$A$8:$A$207,0))&lt;&gt;"OK","Plantão inválido",IF(NOT(ISNUMBER(B170)),"Falta data",IF(OR(NOT(ISNUMBER(C170)),C170&lt;=0,C170&lt;&gt;ROUND(C170,2)),"Valor inválido","OK")))))))</x:f>
      </x:c>
    </x:row>
    <x:row r="171" ht="25" customHeight="1">
      <x:c r="A171" s="12"/>
      <x:c r="B171" s="14"/>
      <x:c r="C171" s="15"/>
      <x:c r="D171" s="12"/>
      <x:c r="E171" s="20" t="str">
        <x:f>IF(F171="OK",INDEX('Plantões'!$B$8:$B$207,MATCH(A171,'Plantões'!$A$8:$A$207,0)),"")</x:f>
      </x:c>
      <x:c r="F171" s="20" t="str">
        <x:f>IF(COUNTA(A171:D171)=0,"",IF(A171="","Falta ID",IF(COUNTIFS('Plantões'!$A$8:$A$207,A171)=0,"ID inexistente",IF(COUNTIFS('Plantões'!$A$8:$A$207,A171)&gt;1,"ID repetido em Plantões",IF(INDEX('Plantões'!$L$8:$L$207,MATCH(A171,'Plantões'!$A$8:$A$207,0))&lt;&gt;"OK","Plantão inválido",IF(NOT(ISNUMBER(B171)),"Falta data",IF(OR(NOT(ISNUMBER(C171)),C171&lt;=0,C171&lt;&gt;ROUND(C171,2)),"Valor inválido","OK")))))))</x:f>
      </x:c>
    </x:row>
    <x:row r="172" ht="25" customHeight="1">
      <x:c r="A172" s="12"/>
      <x:c r="B172" s="14"/>
      <x:c r="C172" s="15"/>
      <x:c r="D172" s="12"/>
      <x:c r="E172" s="20" t="str">
        <x:f>IF(F172="OK",INDEX('Plantões'!$B$8:$B$207,MATCH(A172,'Plantões'!$A$8:$A$207,0)),"")</x:f>
      </x:c>
      <x:c r="F172" s="20" t="str">
        <x:f>IF(COUNTA(A172:D172)=0,"",IF(A172="","Falta ID",IF(COUNTIFS('Plantões'!$A$8:$A$207,A172)=0,"ID inexistente",IF(COUNTIFS('Plantões'!$A$8:$A$207,A172)&gt;1,"ID repetido em Plantões",IF(INDEX('Plantões'!$L$8:$L$207,MATCH(A172,'Plantões'!$A$8:$A$207,0))&lt;&gt;"OK","Plantão inválido",IF(NOT(ISNUMBER(B172)),"Falta data",IF(OR(NOT(ISNUMBER(C172)),C172&lt;=0,C172&lt;&gt;ROUND(C172,2)),"Valor inválido","OK")))))))</x:f>
      </x:c>
    </x:row>
    <x:row r="173" ht="25" customHeight="1">
      <x:c r="A173" s="12"/>
      <x:c r="B173" s="14"/>
      <x:c r="C173" s="15"/>
      <x:c r="D173" s="12"/>
      <x:c r="E173" s="20" t="str">
        <x:f>IF(F173="OK",INDEX('Plantões'!$B$8:$B$207,MATCH(A173,'Plantões'!$A$8:$A$207,0)),"")</x:f>
      </x:c>
      <x:c r="F173" s="20" t="str">
        <x:f>IF(COUNTA(A173:D173)=0,"",IF(A173="","Falta ID",IF(COUNTIFS('Plantões'!$A$8:$A$207,A173)=0,"ID inexistente",IF(COUNTIFS('Plantões'!$A$8:$A$207,A173)&gt;1,"ID repetido em Plantões",IF(INDEX('Plantões'!$L$8:$L$207,MATCH(A173,'Plantões'!$A$8:$A$207,0))&lt;&gt;"OK","Plantão inválido",IF(NOT(ISNUMBER(B173)),"Falta data",IF(OR(NOT(ISNUMBER(C173)),C173&lt;=0,C173&lt;&gt;ROUND(C173,2)),"Valor inválido","OK")))))))</x:f>
      </x:c>
    </x:row>
    <x:row r="174" ht="25" customHeight="1">
      <x:c r="A174" s="12"/>
      <x:c r="B174" s="14"/>
      <x:c r="C174" s="15"/>
      <x:c r="D174" s="12"/>
      <x:c r="E174" s="20" t="str">
        <x:f>IF(F174="OK",INDEX('Plantões'!$B$8:$B$207,MATCH(A174,'Plantões'!$A$8:$A$207,0)),"")</x:f>
      </x:c>
      <x:c r="F174" s="20" t="str">
        <x:f>IF(COUNTA(A174:D174)=0,"",IF(A174="","Falta ID",IF(COUNTIFS('Plantões'!$A$8:$A$207,A174)=0,"ID inexistente",IF(COUNTIFS('Plantões'!$A$8:$A$207,A174)&gt;1,"ID repetido em Plantões",IF(INDEX('Plantões'!$L$8:$L$207,MATCH(A174,'Plantões'!$A$8:$A$207,0))&lt;&gt;"OK","Plantão inválido",IF(NOT(ISNUMBER(B174)),"Falta data",IF(OR(NOT(ISNUMBER(C174)),C174&lt;=0,C174&lt;&gt;ROUND(C174,2)),"Valor inválido","OK")))))))</x:f>
      </x:c>
    </x:row>
    <x:row r="175" ht="25" customHeight="1">
      <x:c r="A175" s="12"/>
      <x:c r="B175" s="14"/>
      <x:c r="C175" s="15"/>
      <x:c r="D175" s="12"/>
      <x:c r="E175" s="20" t="str">
        <x:f>IF(F175="OK",INDEX('Plantões'!$B$8:$B$207,MATCH(A175,'Plantões'!$A$8:$A$207,0)),"")</x:f>
      </x:c>
      <x:c r="F175" s="20" t="str">
        <x:f>IF(COUNTA(A175:D175)=0,"",IF(A175="","Falta ID",IF(COUNTIFS('Plantões'!$A$8:$A$207,A175)=0,"ID inexistente",IF(COUNTIFS('Plantões'!$A$8:$A$207,A175)&gt;1,"ID repetido em Plantões",IF(INDEX('Plantões'!$L$8:$L$207,MATCH(A175,'Plantões'!$A$8:$A$207,0))&lt;&gt;"OK","Plantão inválido",IF(NOT(ISNUMBER(B175)),"Falta data",IF(OR(NOT(ISNUMBER(C175)),C175&lt;=0,C175&lt;&gt;ROUND(C175,2)),"Valor inválido","OK")))))))</x:f>
      </x:c>
    </x:row>
    <x:row r="176" ht="25" customHeight="1">
      <x:c r="A176" s="12"/>
      <x:c r="B176" s="14"/>
      <x:c r="C176" s="15"/>
      <x:c r="D176" s="12"/>
      <x:c r="E176" s="20" t="str">
        <x:f>IF(F176="OK",INDEX('Plantões'!$B$8:$B$207,MATCH(A176,'Plantões'!$A$8:$A$207,0)),"")</x:f>
      </x:c>
      <x:c r="F176" s="20" t="str">
        <x:f>IF(COUNTA(A176:D176)=0,"",IF(A176="","Falta ID",IF(COUNTIFS('Plantões'!$A$8:$A$207,A176)=0,"ID inexistente",IF(COUNTIFS('Plantões'!$A$8:$A$207,A176)&gt;1,"ID repetido em Plantões",IF(INDEX('Plantões'!$L$8:$L$207,MATCH(A176,'Plantões'!$A$8:$A$207,0))&lt;&gt;"OK","Plantão inválido",IF(NOT(ISNUMBER(B176)),"Falta data",IF(OR(NOT(ISNUMBER(C176)),C176&lt;=0,C176&lt;&gt;ROUND(C176,2)),"Valor inválido","OK")))))))</x:f>
      </x:c>
    </x:row>
    <x:row r="177" ht="25" customHeight="1">
      <x:c r="A177" s="12"/>
      <x:c r="B177" s="14"/>
      <x:c r="C177" s="15"/>
      <x:c r="D177" s="12"/>
      <x:c r="E177" s="20" t="str">
        <x:f>IF(F177="OK",INDEX('Plantões'!$B$8:$B$207,MATCH(A177,'Plantões'!$A$8:$A$207,0)),"")</x:f>
      </x:c>
      <x:c r="F177" s="20" t="str">
        <x:f>IF(COUNTA(A177:D177)=0,"",IF(A177="","Falta ID",IF(COUNTIFS('Plantões'!$A$8:$A$207,A177)=0,"ID inexistente",IF(COUNTIFS('Plantões'!$A$8:$A$207,A177)&gt;1,"ID repetido em Plantões",IF(INDEX('Plantões'!$L$8:$L$207,MATCH(A177,'Plantões'!$A$8:$A$207,0))&lt;&gt;"OK","Plantão inválido",IF(NOT(ISNUMBER(B177)),"Falta data",IF(OR(NOT(ISNUMBER(C177)),C177&lt;=0,C177&lt;&gt;ROUND(C177,2)),"Valor inválido","OK")))))))</x:f>
      </x:c>
    </x:row>
    <x:row r="178" ht="25" customHeight="1">
      <x:c r="A178" s="12"/>
      <x:c r="B178" s="14"/>
      <x:c r="C178" s="15"/>
      <x:c r="D178" s="12"/>
      <x:c r="E178" s="20" t="str">
        <x:f>IF(F178="OK",INDEX('Plantões'!$B$8:$B$207,MATCH(A178,'Plantões'!$A$8:$A$207,0)),"")</x:f>
      </x:c>
      <x:c r="F178" s="20" t="str">
        <x:f>IF(COUNTA(A178:D178)=0,"",IF(A178="","Falta ID",IF(COUNTIFS('Plantões'!$A$8:$A$207,A178)=0,"ID inexistente",IF(COUNTIFS('Plantões'!$A$8:$A$207,A178)&gt;1,"ID repetido em Plantões",IF(INDEX('Plantões'!$L$8:$L$207,MATCH(A178,'Plantões'!$A$8:$A$207,0))&lt;&gt;"OK","Plantão inválido",IF(NOT(ISNUMBER(B178)),"Falta data",IF(OR(NOT(ISNUMBER(C178)),C178&lt;=0,C178&lt;&gt;ROUND(C178,2)),"Valor inválido","OK")))))))</x:f>
      </x:c>
    </x:row>
    <x:row r="179" ht="25" customHeight="1">
      <x:c r="A179" s="12"/>
      <x:c r="B179" s="14"/>
      <x:c r="C179" s="15"/>
      <x:c r="D179" s="12"/>
      <x:c r="E179" s="20" t="str">
        <x:f>IF(F179="OK",INDEX('Plantões'!$B$8:$B$207,MATCH(A179,'Plantões'!$A$8:$A$207,0)),"")</x:f>
      </x:c>
      <x:c r="F179" s="20" t="str">
        <x:f>IF(COUNTA(A179:D179)=0,"",IF(A179="","Falta ID",IF(COUNTIFS('Plantões'!$A$8:$A$207,A179)=0,"ID inexistente",IF(COUNTIFS('Plantões'!$A$8:$A$207,A179)&gt;1,"ID repetido em Plantões",IF(INDEX('Plantões'!$L$8:$L$207,MATCH(A179,'Plantões'!$A$8:$A$207,0))&lt;&gt;"OK","Plantão inválido",IF(NOT(ISNUMBER(B179)),"Falta data",IF(OR(NOT(ISNUMBER(C179)),C179&lt;=0,C179&lt;&gt;ROUND(C179,2)),"Valor inválido","OK")))))))</x:f>
      </x:c>
    </x:row>
    <x:row r="180" ht="25" customHeight="1">
      <x:c r="A180" s="12"/>
      <x:c r="B180" s="14"/>
      <x:c r="C180" s="15"/>
      <x:c r="D180" s="12"/>
      <x:c r="E180" s="20" t="str">
        <x:f>IF(F180="OK",INDEX('Plantões'!$B$8:$B$207,MATCH(A180,'Plantões'!$A$8:$A$207,0)),"")</x:f>
      </x:c>
      <x:c r="F180" s="20" t="str">
        <x:f>IF(COUNTA(A180:D180)=0,"",IF(A180="","Falta ID",IF(COUNTIFS('Plantões'!$A$8:$A$207,A180)=0,"ID inexistente",IF(COUNTIFS('Plantões'!$A$8:$A$207,A180)&gt;1,"ID repetido em Plantões",IF(INDEX('Plantões'!$L$8:$L$207,MATCH(A180,'Plantões'!$A$8:$A$207,0))&lt;&gt;"OK","Plantão inválido",IF(NOT(ISNUMBER(B180)),"Falta data",IF(OR(NOT(ISNUMBER(C180)),C180&lt;=0,C180&lt;&gt;ROUND(C180,2)),"Valor inválido","OK")))))))</x:f>
      </x:c>
    </x:row>
    <x:row r="181" ht="25" customHeight="1">
      <x:c r="A181" s="12"/>
      <x:c r="B181" s="14"/>
      <x:c r="C181" s="15"/>
      <x:c r="D181" s="12"/>
      <x:c r="E181" s="20" t="str">
        <x:f>IF(F181="OK",INDEX('Plantões'!$B$8:$B$207,MATCH(A181,'Plantões'!$A$8:$A$207,0)),"")</x:f>
      </x:c>
      <x:c r="F181" s="20" t="str">
        <x:f>IF(COUNTA(A181:D181)=0,"",IF(A181="","Falta ID",IF(COUNTIFS('Plantões'!$A$8:$A$207,A181)=0,"ID inexistente",IF(COUNTIFS('Plantões'!$A$8:$A$207,A181)&gt;1,"ID repetido em Plantões",IF(INDEX('Plantões'!$L$8:$L$207,MATCH(A181,'Plantões'!$A$8:$A$207,0))&lt;&gt;"OK","Plantão inválido",IF(NOT(ISNUMBER(B181)),"Falta data",IF(OR(NOT(ISNUMBER(C181)),C181&lt;=0,C181&lt;&gt;ROUND(C181,2)),"Valor inválido","OK")))))))</x:f>
      </x:c>
    </x:row>
    <x:row r="182" ht="25" customHeight="1">
      <x:c r="A182" s="12"/>
      <x:c r="B182" s="14"/>
      <x:c r="C182" s="15"/>
      <x:c r="D182" s="12"/>
      <x:c r="E182" s="20" t="str">
        <x:f>IF(F182="OK",INDEX('Plantões'!$B$8:$B$207,MATCH(A182,'Plantões'!$A$8:$A$207,0)),"")</x:f>
      </x:c>
      <x:c r="F182" s="20" t="str">
        <x:f>IF(COUNTA(A182:D182)=0,"",IF(A182="","Falta ID",IF(COUNTIFS('Plantões'!$A$8:$A$207,A182)=0,"ID inexistente",IF(COUNTIFS('Plantões'!$A$8:$A$207,A182)&gt;1,"ID repetido em Plantões",IF(INDEX('Plantões'!$L$8:$L$207,MATCH(A182,'Plantões'!$A$8:$A$207,0))&lt;&gt;"OK","Plantão inválido",IF(NOT(ISNUMBER(B182)),"Falta data",IF(OR(NOT(ISNUMBER(C182)),C182&lt;=0,C182&lt;&gt;ROUND(C182,2)),"Valor inválido","OK")))))))</x:f>
      </x:c>
    </x:row>
    <x:row r="183" ht="25" customHeight="1">
      <x:c r="A183" s="12"/>
      <x:c r="B183" s="14"/>
      <x:c r="C183" s="15"/>
      <x:c r="D183" s="12"/>
      <x:c r="E183" s="20" t="str">
        <x:f>IF(F183="OK",INDEX('Plantões'!$B$8:$B$207,MATCH(A183,'Plantões'!$A$8:$A$207,0)),"")</x:f>
      </x:c>
      <x:c r="F183" s="20" t="str">
        <x:f>IF(COUNTA(A183:D183)=0,"",IF(A183="","Falta ID",IF(COUNTIFS('Plantões'!$A$8:$A$207,A183)=0,"ID inexistente",IF(COUNTIFS('Plantões'!$A$8:$A$207,A183)&gt;1,"ID repetido em Plantões",IF(INDEX('Plantões'!$L$8:$L$207,MATCH(A183,'Plantões'!$A$8:$A$207,0))&lt;&gt;"OK","Plantão inválido",IF(NOT(ISNUMBER(B183)),"Falta data",IF(OR(NOT(ISNUMBER(C183)),C183&lt;=0,C183&lt;&gt;ROUND(C183,2)),"Valor inválido","OK")))))))</x:f>
      </x:c>
    </x:row>
    <x:row r="184" ht="25" customHeight="1">
      <x:c r="A184" s="12"/>
      <x:c r="B184" s="14"/>
      <x:c r="C184" s="15"/>
      <x:c r="D184" s="12"/>
      <x:c r="E184" s="20" t="str">
        <x:f>IF(F184="OK",INDEX('Plantões'!$B$8:$B$207,MATCH(A184,'Plantões'!$A$8:$A$207,0)),"")</x:f>
      </x:c>
      <x:c r="F184" s="20" t="str">
        <x:f>IF(COUNTA(A184:D184)=0,"",IF(A184="","Falta ID",IF(COUNTIFS('Plantões'!$A$8:$A$207,A184)=0,"ID inexistente",IF(COUNTIFS('Plantões'!$A$8:$A$207,A184)&gt;1,"ID repetido em Plantões",IF(INDEX('Plantões'!$L$8:$L$207,MATCH(A184,'Plantões'!$A$8:$A$207,0))&lt;&gt;"OK","Plantão inválido",IF(NOT(ISNUMBER(B184)),"Falta data",IF(OR(NOT(ISNUMBER(C184)),C184&lt;=0,C184&lt;&gt;ROUND(C184,2)),"Valor inválido","OK")))))))</x:f>
      </x:c>
    </x:row>
    <x:row r="185" ht="25" customHeight="1">
      <x:c r="A185" s="12"/>
      <x:c r="B185" s="14"/>
      <x:c r="C185" s="15"/>
      <x:c r="D185" s="12"/>
      <x:c r="E185" s="20" t="str">
        <x:f>IF(F185="OK",INDEX('Plantões'!$B$8:$B$207,MATCH(A185,'Plantões'!$A$8:$A$207,0)),"")</x:f>
      </x:c>
      <x:c r="F185" s="20" t="str">
        <x:f>IF(COUNTA(A185:D185)=0,"",IF(A185="","Falta ID",IF(COUNTIFS('Plantões'!$A$8:$A$207,A185)=0,"ID inexistente",IF(COUNTIFS('Plantões'!$A$8:$A$207,A185)&gt;1,"ID repetido em Plantões",IF(INDEX('Plantões'!$L$8:$L$207,MATCH(A185,'Plantões'!$A$8:$A$207,0))&lt;&gt;"OK","Plantão inválido",IF(NOT(ISNUMBER(B185)),"Falta data",IF(OR(NOT(ISNUMBER(C185)),C185&lt;=0,C185&lt;&gt;ROUND(C185,2)),"Valor inválido","OK")))))))</x:f>
      </x:c>
    </x:row>
    <x:row r="186" ht="25" customHeight="1">
      <x:c r="A186" s="12"/>
      <x:c r="B186" s="14"/>
      <x:c r="C186" s="15"/>
      <x:c r="D186" s="12"/>
      <x:c r="E186" s="20" t="str">
        <x:f>IF(F186="OK",INDEX('Plantões'!$B$8:$B$207,MATCH(A186,'Plantões'!$A$8:$A$207,0)),"")</x:f>
      </x:c>
      <x:c r="F186" s="20" t="str">
        <x:f>IF(COUNTA(A186:D186)=0,"",IF(A186="","Falta ID",IF(COUNTIFS('Plantões'!$A$8:$A$207,A186)=0,"ID inexistente",IF(COUNTIFS('Plantões'!$A$8:$A$207,A186)&gt;1,"ID repetido em Plantões",IF(INDEX('Plantões'!$L$8:$L$207,MATCH(A186,'Plantões'!$A$8:$A$207,0))&lt;&gt;"OK","Plantão inválido",IF(NOT(ISNUMBER(B186)),"Falta data",IF(OR(NOT(ISNUMBER(C186)),C186&lt;=0,C186&lt;&gt;ROUND(C186,2)),"Valor inválido","OK")))))))</x:f>
      </x:c>
    </x:row>
    <x:row r="187" ht="25" customHeight="1">
      <x:c r="A187" s="12"/>
      <x:c r="B187" s="14"/>
      <x:c r="C187" s="15"/>
      <x:c r="D187" s="12"/>
      <x:c r="E187" s="20" t="str">
        <x:f>IF(F187="OK",INDEX('Plantões'!$B$8:$B$207,MATCH(A187,'Plantões'!$A$8:$A$207,0)),"")</x:f>
      </x:c>
      <x:c r="F187" s="20" t="str">
        <x:f>IF(COUNTA(A187:D187)=0,"",IF(A187="","Falta ID",IF(COUNTIFS('Plantões'!$A$8:$A$207,A187)=0,"ID inexistente",IF(COUNTIFS('Plantões'!$A$8:$A$207,A187)&gt;1,"ID repetido em Plantões",IF(INDEX('Plantões'!$L$8:$L$207,MATCH(A187,'Plantões'!$A$8:$A$207,0))&lt;&gt;"OK","Plantão inválido",IF(NOT(ISNUMBER(B187)),"Falta data",IF(OR(NOT(ISNUMBER(C187)),C187&lt;=0,C187&lt;&gt;ROUND(C187,2)),"Valor inválido","OK")))))))</x:f>
      </x:c>
    </x:row>
    <x:row r="188" ht="25" customHeight="1">
      <x:c r="A188" s="12"/>
      <x:c r="B188" s="14"/>
      <x:c r="C188" s="15"/>
      <x:c r="D188" s="12"/>
      <x:c r="E188" s="20" t="str">
        <x:f>IF(F188="OK",INDEX('Plantões'!$B$8:$B$207,MATCH(A188,'Plantões'!$A$8:$A$207,0)),"")</x:f>
      </x:c>
      <x:c r="F188" s="20" t="str">
        <x:f>IF(COUNTA(A188:D188)=0,"",IF(A188="","Falta ID",IF(COUNTIFS('Plantões'!$A$8:$A$207,A188)=0,"ID inexistente",IF(COUNTIFS('Plantões'!$A$8:$A$207,A188)&gt;1,"ID repetido em Plantões",IF(INDEX('Plantões'!$L$8:$L$207,MATCH(A188,'Plantões'!$A$8:$A$207,0))&lt;&gt;"OK","Plantão inválido",IF(NOT(ISNUMBER(B188)),"Falta data",IF(OR(NOT(ISNUMBER(C188)),C188&lt;=0,C188&lt;&gt;ROUND(C188,2)),"Valor inválido","OK")))))))</x:f>
      </x:c>
    </x:row>
    <x:row r="189" ht="25" customHeight="1">
      <x:c r="A189" s="12"/>
      <x:c r="B189" s="14"/>
      <x:c r="C189" s="15"/>
      <x:c r="D189" s="12"/>
      <x:c r="E189" s="20" t="str">
        <x:f>IF(F189="OK",INDEX('Plantões'!$B$8:$B$207,MATCH(A189,'Plantões'!$A$8:$A$207,0)),"")</x:f>
      </x:c>
      <x:c r="F189" s="20" t="str">
        <x:f>IF(COUNTA(A189:D189)=0,"",IF(A189="","Falta ID",IF(COUNTIFS('Plantões'!$A$8:$A$207,A189)=0,"ID inexistente",IF(COUNTIFS('Plantões'!$A$8:$A$207,A189)&gt;1,"ID repetido em Plantões",IF(INDEX('Plantões'!$L$8:$L$207,MATCH(A189,'Plantões'!$A$8:$A$207,0))&lt;&gt;"OK","Plantão inválido",IF(NOT(ISNUMBER(B189)),"Falta data",IF(OR(NOT(ISNUMBER(C189)),C189&lt;=0,C189&lt;&gt;ROUND(C189,2)),"Valor inválido","OK")))))))</x:f>
      </x:c>
    </x:row>
    <x:row r="190" ht="25" customHeight="1">
      <x:c r="A190" s="12"/>
      <x:c r="B190" s="14"/>
      <x:c r="C190" s="15"/>
      <x:c r="D190" s="12"/>
      <x:c r="E190" s="20" t="str">
        <x:f>IF(F190="OK",INDEX('Plantões'!$B$8:$B$207,MATCH(A190,'Plantões'!$A$8:$A$207,0)),"")</x:f>
      </x:c>
      <x:c r="F190" s="20" t="str">
        <x:f>IF(COUNTA(A190:D190)=0,"",IF(A190="","Falta ID",IF(COUNTIFS('Plantões'!$A$8:$A$207,A190)=0,"ID inexistente",IF(COUNTIFS('Plantões'!$A$8:$A$207,A190)&gt;1,"ID repetido em Plantões",IF(INDEX('Plantões'!$L$8:$L$207,MATCH(A190,'Plantões'!$A$8:$A$207,0))&lt;&gt;"OK","Plantão inválido",IF(NOT(ISNUMBER(B190)),"Falta data",IF(OR(NOT(ISNUMBER(C190)),C190&lt;=0,C190&lt;&gt;ROUND(C190,2)),"Valor inválido","OK")))))))</x:f>
      </x:c>
    </x:row>
    <x:row r="191" ht="25" customHeight="1">
      <x:c r="A191" s="12"/>
      <x:c r="B191" s="14"/>
      <x:c r="C191" s="15"/>
      <x:c r="D191" s="12"/>
      <x:c r="E191" s="20" t="str">
        <x:f>IF(F191="OK",INDEX('Plantões'!$B$8:$B$207,MATCH(A191,'Plantões'!$A$8:$A$207,0)),"")</x:f>
      </x:c>
      <x:c r="F191" s="20" t="str">
        <x:f>IF(COUNTA(A191:D191)=0,"",IF(A191="","Falta ID",IF(COUNTIFS('Plantões'!$A$8:$A$207,A191)=0,"ID inexistente",IF(COUNTIFS('Plantões'!$A$8:$A$207,A191)&gt;1,"ID repetido em Plantões",IF(INDEX('Plantões'!$L$8:$L$207,MATCH(A191,'Plantões'!$A$8:$A$207,0))&lt;&gt;"OK","Plantão inválido",IF(NOT(ISNUMBER(B191)),"Falta data",IF(OR(NOT(ISNUMBER(C191)),C191&lt;=0,C191&lt;&gt;ROUND(C191,2)),"Valor inválido","OK")))))))</x:f>
      </x:c>
    </x:row>
    <x:row r="192" ht="25" customHeight="1">
      <x:c r="A192" s="12"/>
      <x:c r="B192" s="14"/>
      <x:c r="C192" s="15"/>
      <x:c r="D192" s="12"/>
      <x:c r="E192" s="20" t="str">
        <x:f>IF(F192="OK",INDEX('Plantões'!$B$8:$B$207,MATCH(A192,'Plantões'!$A$8:$A$207,0)),"")</x:f>
      </x:c>
      <x:c r="F192" s="20" t="str">
        <x:f>IF(COUNTA(A192:D192)=0,"",IF(A192="","Falta ID",IF(COUNTIFS('Plantões'!$A$8:$A$207,A192)=0,"ID inexistente",IF(COUNTIFS('Plantões'!$A$8:$A$207,A192)&gt;1,"ID repetido em Plantões",IF(INDEX('Plantões'!$L$8:$L$207,MATCH(A192,'Plantões'!$A$8:$A$207,0))&lt;&gt;"OK","Plantão inválido",IF(NOT(ISNUMBER(B192)),"Falta data",IF(OR(NOT(ISNUMBER(C192)),C192&lt;=0,C192&lt;&gt;ROUND(C192,2)),"Valor inválido","OK")))))))</x:f>
      </x:c>
    </x:row>
    <x:row r="193" ht="25" customHeight="1">
      <x:c r="A193" s="12"/>
      <x:c r="B193" s="14"/>
      <x:c r="C193" s="15"/>
      <x:c r="D193" s="12"/>
      <x:c r="E193" s="20" t="str">
        <x:f>IF(F193="OK",INDEX('Plantões'!$B$8:$B$207,MATCH(A193,'Plantões'!$A$8:$A$207,0)),"")</x:f>
      </x:c>
      <x:c r="F193" s="20" t="str">
        <x:f>IF(COUNTA(A193:D193)=0,"",IF(A193="","Falta ID",IF(COUNTIFS('Plantões'!$A$8:$A$207,A193)=0,"ID inexistente",IF(COUNTIFS('Plantões'!$A$8:$A$207,A193)&gt;1,"ID repetido em Plantões",IF(INDEX('Plantões'!$L$8:$L$207,MATCH(A193,'Plantões'!$A$8:$A$207,0))&lt;&gt;"OK","Plantão inválido",IF(NOT(ISNUMBER(B193)),"Falta data",IF(OR(NOT(ISNUMBER(C193)),C193&lt;=0,C193&lt;&gt;ROUND(C193,2)),"Valor inválido","OK")))))))</x:f>
      </x:c>
    </x:row>
    <x:row r="194" ht="25" customHeight="1">
      <x:c r="A194" s="12"/>
      <x:c r="B194" s="14"/>
      <x:c r="C194" s="15"/>
      <x:c r="D194" s="12"/>
      <x:c r="E194" s="20" t="str">
        <x:f>IF(F194="OK",INDEX('Plantões'!$B$8:$B$207,MATCH(A194,'Plantões'!$A$8:$A$207,0)),"")</x:f>
      </x:c>
      <x:c r="F194" s="20" t="str">
        <x:f>IF(COUNTA(A194:D194)=0,"",IF(A194="","Falta ID",IF(COUNTIFS('Plantões'!$A$8:$A$207,A194)=0,"ID inexistente",IF(COUNTIFS('Plantões'!$A$8:$A$207,A194)&gt;1,"ID repetido em Plantões",IF(INDEX('Plantões'!$L$8:$L$207,MATCH(A194,'Plantões'!$A$8:$A$207,0))&lt;&gt;"OK","Plantão inválido",IF(NOT(ISNUMBER(B194)),"Falta data",IF(OR(NOT(ISNUMBER(C194)),C194&lt;=0,C194&lt;&gt;ROUND(C194,2)),"Valor inválido","OK")))))))</x:f>
      </x:c>
    </x:row>
    <x:row r="195" ht="25" customHeight="1">
      <x:c r="A195" s="12"/>
      <x:c r="B195" s="14"/>
      <x:c r="C195" s="15"/>
      <x:c r="D195" s="12"/>
      <x:c r="E195" s="20" t="str">
        <x:f>IF(F195="OK",INDEX('Plantões'!$B$8:$B$207,MATCH(A195,'Plantões'!$A$8:$A$207,0)),"")</x:f>
      </x:c>
      <x:c r="F195" s="20" t="str">
        <x:f>IF(COUNTA(A195:D195)=0,"",IF(A195="","Falta ID",IF(COUNTIFS('Plantões'!$A$8:$A$207,A195)=0,"ID inexistente",IF(COUNTIFS('Plantões'!$A$8:$A$207,A195)&gt;1,"ID repetido em Plantões",IF(INDEX('Plantões'!$L$8:$L$207,MATCH(A195,'Plantões'!$A$8:$A$207,0))&lt;&gt;"OK","Plantão inválido",IF(NOT(ISNUMBER(B195)),"Falta data",IF(OR(NOT(ISNUMBER(C195)),C195&lt;=0,C195&lt;&gt;ROUND(C195,2)),"Valor inválido","OK")))))))</x:f>
      </x:c>
    </x:row>
    <x:row r="196" ht="25" customHeight="1">
      <x:c r="A196" s="12"/>
      <x:c r="B196" s="14"/>
      <x:c r="C196" s="15"/>
      <x:c r="D196" s="12"/>
      <x:c r="E196" s="20" t="str">
        <x:f>IF(F196="OK",INDEX('Plantões'!$B$8:$B$207,MATCH(A196,'Plantões'!$A$8:$A$207,0)),"")</x:f>
      </x:c>
      <x:c r="F196" s="20" t="str">
        <x:f>IF(COUNTA(A196:D196)=0,"",IF(A196="","Falta ID",IF(COUNTIFS('Plantões'!$A$8:$A$207,A196)=0,"ID inexistente",IF(COUNTIFS('Plantões'!$A$8:$A$207,A196)&gt;1,"ID repetido em Plantões",IF(INDEX('Plantões'!$L$8:$L$207,MATCH(A196,'Plantões'!$A$8:$A$207,0))&lt;&gt;"OK","Plantão inválido",IF(NOT(ISNUMBER(B196)),"Falta data",IF(OR(NOT(ISNUMBER(C196)),C196&lt;=0,C196&lt;&gt;ROUND(C196,2)),"Valor inválido","OK")))))))</x:f>
      </x:c>
    </x:row>
    <x:row r="197" ht="25" customHeight="1">
      <x:c r="A197" s="12"/>
      <x:c r="B197" s="14"/>
      <x:c r="C197" s="15"/>
      <x:c r="D197" s="12"/>
      <x:c r="E197" s="20" t="str">
        <x:f>IF(F197="OK",INDEX('Plantões'!$B$8:$B$207,MATCH(A197,'Plantões'!$A$8:$A$207,0)),"")</x:f>
      </x:c>
      <x:c r="F197" s="20" t="str">
        <x:f>IF(COUNTA(A197:D197)=0,"",IF(A197="","Falta ID",IF(COUNTIFS('Plantões'!$A$8:$A$207,A197)=0,"ID inexistente",IF(COUNTIFS('Plantões'!$A$8:$A$207,A197)&gt;1,"ID repetido em Plantões",IF(INDEX('Plantões'!$L$8:$L$207,MATCH(A197,'Plantões'!$A$8:$A$207,0))&lt;&gt;"OK","Plantão inválido",IF(NOT(ISNUMBER(B197)),"Falta data",IF(OR(NOT(ISNUMBER(C197)),C197&lt;=0,C197&lt;&gt;ROUND(C197,2)),"Valor inválido","OK")))))))</x:f>
      </x:c>
    </x:row>
    <x:row r="198" ht="25" customHeight="1">
      <x:c r="A198" s="12"/>
      <x:c r="B198" s="14"/>
      <x:c r="C198" s="15"/>
      <x:c r="D198" s="12"/>
      <x:c r="E198" s="20" t="str">
        <x:f>IF(F198="OK",INDEX('Plantões'!$B$8:$B$207,MATCH(A198,'Plantões'!$A$8:$A$207,0)),"")</x:f>
      </x:c>
      <x:c r="F198" s="20" t="str">
        <x:f>IF(COUNTA(A198:D198)=0,"",IF(A198="","Falta ID",IF(COUNTIFS('Plantões'!$A$8:$A$207,A198)=0,"ID inexistente",IF(COUNTIFS('Plantões'!$A$8:$A$207,A198)&gt;1,"ID repetido em Plantões",IF(INDEX('Plantões'!$L$8:$L$207,MATCH(A198,'Plantões'!$A$8:$A$207,0))&lt;&gt;"OK","Plantão inválido",IF(NOT(ISNUMBER(B198)),"Falta data",IF(OR(NOT(ISNUMBER(C198)),C198&lt;=0,C198&lt;&gt;ROUND(C198,2)),"Valor inválido","OK")))))))</x:f>
      </x:c>
    </x:row>
    <x:row r="199" ht="25" customHeight="1">
      <x:c r="A199" s="12"/>
      <x:c r="B199" s="14"/>
      <x:c r="C199" s="15"/>
      <x:c r="D199" s="12"/>
      <x:c r="E199" s="20" t="str">
        <x:f>IF(F199="OK",INDEX('Plantões'!$B$8:$B$207,MATCH(A199,'Plantões'!$A$8:$A$207,0)),"")</x:f>
      </x:c>
      <x:c r="F199" s="20" t="str">
        <x:f>IF(COUNTA(A199:D199)=0,"",IF(A199="","Falta ID",IF(COUNTIFS('Plantões'!$A$8:$A$207,A199)=0,"ID inexistente",IF(COUNTIFS('Plantões'!$A$8:$A$207,A199)&gt;1,"ID repetido em Plantões",IF(INDEX('Plantões'!$L$8:$L$207,MATCH(A199,'Plantões'!$A$8:$A$207,0))&lt;&gt;"OK","Plantão inválido",IF(NOT(ISNUMBER(B199)),"Falta data",IF(OR(NOT(ISNUMBER(C199)),C199&lt;=0,C199&lt;&gt;ROUND(C199,2)),"Valor inválido","OK")))))))</x:f>
      </x:c>
    </x:row>
    <x:row r="200" ht="25" customHeight="1">
      <x:c r="A200" s="12"/>
      <x:c r="B200" s="14"/>
      <x:c r="C200" s="15"/>
      <x:c r="D200" s="12"/>
      <x:c r="E200" s="20" t="str">
        <x:f>IF(F200="OK",INDEX('Plantões'!$B$8:$B$207,MATCH(A200,'Plantões'!$A$8:$A$207,0)),"")</x:f>
      </x:c>
      <x:c r="F200" s="20" t="str">
        <x:f>IF(COUNTA(A200:D200)=0,"",IF(A200="","Falta ID",IF(COUNTIFS('Plantões'!$A$8:$A$207,A200)=0,"ID inexistente",IF(COUNTIFS('Plantões'!$A$8:$A$207,A200)&gt;1,"ID repetido em Plantões",IF(INDEX('Plantões'!$L$8:$L$207,MATCH(A200,'Plantões'!$A$8:$A$207,0))&lt;&gt;"OK","Plantão inválido",IF(NOT(ISNUMBER(B200)),"Falta data",IF(OR(NOT(ISNUMBER(C200)),C200&lt;=0,C200&lt;&gt;ROUND(C200,2)),"Valor inválido","OK")))))))</x:f>
      </x:c>
    </x:row>
    <x:row r="201" ht="25" customHeight="1">
      <x:c r="A201" s="12"/>
      <x:c r="B201" s="14"/>
      <x:c r="C201" s="15"/>
      <x:c r="D201" s="12"/>
      <x:c r="E201" s="20" t="str">
        <x:f>IF(F201="OK",INDEX('Plantões'!$B$8:$B$207,MATCH(A201,'Plantões'!$A$8:$A$207,0)),"")</x:f>
      </x:c>
      <x:c r="F201" s="20" t="str">
        <x:f>IF(COUNTA(A201:D201)=0,"",IF(A201="","Falta ID",IF(COUNTIFS('Plantões'!$A$8:$A$207,A201)=0,"ID inexistente",IF(COUNTIFS('Plantões'!$A$8:$A$207,A201)&gt;1,"ID repetido em Plantões",IF(INDEX('Plantões'!$L$8:$L$207,MATCH(A201,'Plantões'!$A$8:$A$207,0))&lt;&gt;"OK","Plantão inválido",IF(NOT(ISNUMBER(B201)),"Falta data",IF(OR(NOT(ISNUMBER(C201)),C201&lt;=0,C201&lt;&gt;ROUND(C201,2)),"Valor inválido","OK")))))))</x:f>
      </x:c>
    </x:row>
    <x:row r="202" ht="25" customHeight="1">
      <x:c r="A202" s="12"/>
      <x:c r="B202" s="14"/>
      <x:c r="C202" s="15"/>
      <x:c r="D202" s="12"/>
      <x:c r="E202" s="20" t="str">
        <x:f>IF(F202="OK",INDEX('Plantões'!$B$8:$B$207,MATCH(A202,'Plantões'!$A$8:$A$207,0)),"")</x:f>
      </x:c>
      <x:c r="F202" s="20" t="str">
        <x:f>IF(COUNTA(A202:D202)=0,"",IF(A202="","Falta ID",IF(COUNTIFS('Plantões'!$A$8:$A$207,A202)=0,"ID inexistente",IF(COUNTIFS('Plantões'!$A$8:$A$207,A202)&gt;1,"ID repetido em Plantões",IF(INDEX('Plantões'!$L$8:$L$207,MATCH(A202,'Plantões'!$A$8:$A$207,0))&lt;&gt;"OK","Plantão inválido",IF(NOT(ISNUMBER(B202)),"Falta data",IF(OR(NOT(ISNUMBER(C202)),C202&lt;=0,C202&lt;&gt;ROUND(C202,2)),"Valor inválido","OK")))))))</x:f>
      </x:c>
    </x:row>
    <x:row r="203" ht="25" customHeight="1">
      <x:c r="A203" s="12"/>
      <x:c r="B203" s="14"/>
      <x:c r="C203" s="15"/>
      <x:c r="D203" s="12"/>
      <x:c r="E203" s="20" t="str">
        <x:f>IF(F203="OK",INDEX('Plantões'!$B$8:$B$207,MATCH(A203,'Plantões'!$A$8:$A$207,0)),"")</x:f>
      </x:c>
      <x:c r="F203" s="20" t="str">
        <x:f>IF(COUNTA(A203:D203)=0,"",IF(A203="","Falta ID",IF(COUNTIFS('Plantões'!$A$8:$A$207,A203)=0,"ID inexistente",IF(COUNTIFS('Plantões'!$A$8:$A$207,A203)&gt;1,"ID repetido em Plantões",IF(INDEX('Plantões'!$L$8:$L$207,MATCH(A203,'Plantões'!$A$8:$A$207,0))&lt;&gt;"OK","Plantão inválido",IF(NOT(ISNUMBER(B203)),"Falta data",IF(OR(NOT(ISNUMBER(C203)),C203&lt;=0,C203&lt;&gt;ROUND(C203,2)),"Valor inválido","OK")))))))</x:f>
      </x:c>
    </x:row>
    <x:row r="204" ht="25" customHeight="1">
      <x:c r="A204" s="12"/>
      <x:c r="B204" s="14"/>
      <x:c r="C204" s="15"/>
      <x:c r="D204" s="12"/>
      <x:c r="E204" s="20" t="str">
        <x:f>IF(F204="OK",INDEX('Plantões'!$B$8:$B$207,MATCH(A204,'Plantões'!$A$8:$A$207,0)),"")</x:f>
      </x:c>
      <x:c r="F204" s="20" t="str">
        <x:f>IF(COUNTA(A204:D204)=0,"",IF(A204="","Falta ID",IF(COUNTIFS('Plantões'!$A$8:$A$207,A204)=0,"ID inexistente",IF(COUNTIFS('Plantões'!$A$8:$A$207,A204)&gt;1,"ID repetido em Plantões",IF(INDEX('Plantões'!$L$8:$L$207,MATCH(A204,'Plantões'!$A$8:$A$207,0))&lt;&gt;"OK","Plantão inválido",IF(NOT(ISNUMBER(B204)),"Falta data",IF(OR(NOT(ISNUMBER(C204)),C204&lt;=0,C204&lt;&gt;ROUND(C204,2)),"Valor inválido","OK")))))))</x:f>
      </x:c>
    </x:row>
    <x:row r="205" ht="25" customHeight="1">
      <x:c r="A205" s="12"/>
      <x:c r="B205" s="14"/>
      <x:c r="C205" s="15"/>
      <x:c r="D205" s="12"/>
      <x:c r="E205" s="20" t="str">
        <x:f>IF(F205="OK",INDEX('Plantões'!$B$8:$B$207,MATCH(A205,'Plantões'!$A$8:$A$207,0)),"")</x:f>
      </x:c>
      <x:c r="F205" s="20" t="str">
        <x:f>IF(COUNTA(A205:D205)=0,"",IF(A205="","Falta ID",IF(COUNTIFS('Plantões'!$A$8:$A$207,A205)=0,"ID inexistente",IF(COUNTIFS('Plantões'!$A$8:$A$207,A205)&gt;1,"ID repetido em Plantões",IF(INDEX('Plantões'!$L$8:$L$207,MATCH(A205,'Plantões'!$A$8:$A$207,0))&lt;&gt;"OK","Plantão inválido",IF(NOT(ISNUMBER(B205)),"Falta data",IF(OR(NOT(ISNUMBER(C205)),C205&lt;=0,C205&lt;&gt;ROUND(C205,2)),"Valor inválido","OK")))))))</x:f>
      </x:c>
    </x:row>
    <x:row r="206" ht="25" customHeight="1">
      <x:c r="A206" s="12"/>
      <x:c r="B206" s="14"/>
      <x:c r="C206" s="15"/>
      <x:c r="D206" s="12"/>
      <x:c r="E206" s="20" t="str">
        <x:f>IF(F206="OK",INDEX('Plantões'!$B$8:$B$207,MATCH(A206,'Plantões'!$A$8:$A$207,0)),"")</x:f>
      </x:c>
      <x:c r="F206" s="20" t="str">
        <x:f>IF(COUNTA(A206:D206)=0,"",IF(A206="","Falta ID",IF(COUNTIFS('Plantões'!$A$8:$A$207,A206)=0,"ID inexistente",IF(COUNTIFS('Plantões'!$A$8:$A$207,A206)&gt;1,"ID repetido em Plantões",IF(INDEX('Plantões'!$L$8:$L$207,MATCH(A206,'Plantões'!$A$8:$A$207,0))&lt;&gt;"OK","Plantão inválido",IF(NOT(ISNUMBER(B206)),"Falta data",IF(OR(NOT(ISNUMBER(C206)),C206&lt;=0,C206&lt;&gt;ROUND(C206,2)),"Valor inválido","OK")))))))</x:f>
      </x:c>
    </x:row>
    <x:row r="207" ht="25" customHeight="1">
      <x:c r="A207" s="12"/>
      <x:c r="B207" s="14"/>
      <x:c r="C207" s="15"/>
      <x:c r="D207" s="12"/>
      <x:c r="E207" s="20" t="str">
        <x:f>IF(F207="OK",INDEX('Plantões'!$B$8:$B$207,MATCH(A207,'Plantões'!$A$8:$A$207,0)),"")</x:f>
      </x:c>
      <x:c r="F207" s="20" t="str">
        <x:f>IF(COUNTA(A207:D207)=0,"",IF(A207="","Falta ID",IF(COUNTIFS('Plantões'!$A$8:$A$207,A207)=0,"ID inexistente",IF(COUNTIFS('Plantões'!$A$8:$A$207,A207)&gt;1,"ID repetido em Plantões",IF(INDEX('Plantões'!$L$8:$L$207,MATCH(A207,'Plantões'!$A$8:$A$207,0))&lt;&gt;"OK","Plantão inválido",IF(NOT(ISNUMBER(B207)),"Falta data",IF(OR(NOT(ISNUMBER(C207)),C207&lt;=0,C207&lt;&gt;ROUND(C207,2)),"Valor inválido","OK")))))))</x:f>
      </x:c>
    </x:row>
    <x:row r="208" ht="25" customHeight="1">
      <x:c r="A208" s="12"/>
      <x:c r="B208" s="14"/>
      <x:c r="C208" s="15"/>
      <x:c r="D208" s="12"/>
      <x:c r="E208" s="20" t="str">
        <x:f>IF(F208="OK",INDEX('Plantões'!$B$8:$B$207,MATCH(A208,'Plantões'!$A$8:$A$207,0)),"")</x:f>
      </x:c>
      <x:c r="F208" s="20" t="str">
        <x:f>IF(COUNTA(A208:D208)=0,"",IF(A208="","Falta ID",IF(COUNTIFS('Plantões'!$A$8:$A$207,A208)=0,"ID inexistente",IF(COUNTIFS('Plantões'!$A$8:$A$207,A208)&gt;1,"ID repetido em Plantões",IF(INDEX('Plantões'!$L$8:$L$207,MATCH(A208,'Plantões'!$A$8:$A$207,0))&lt;&gt;"OK","Plantão inválido",IF(NOT(ISNUMBER(B208)),"Falta data",IF(OR(NOT(ISNUMBER(C208)),C208&lt;=0,C208&lt;&gt;ROUND(C208,2)),"Valor inválido","OK")))))))</x:f>
      </x:c>
    </x:row>
    <x:row r="209" ht="25" customHeight="1">
      <x:c r="A209" s="12"/>
      <x:c r="B209" s="14"/>
      <x:c r="C209" s="15"/>
      <x:c r="D209" s="12"/>
      <x:c r="E209" s="20" t="str">
        <x:f>IF(F209="OK",INDEX('Plantões'!$B$8:$B$207,MATCH(A209,'Plantões'!$A$8:$A$207,0)),"")</x:f>
      </x:c>
      <x:c r="F209" s="20" t="str">
        <x:f>IF(COUNTA(A209:D209)=0,"",IF(A209="","Falta ID",IF(COUNTIFS('Plantões'!$A$8:$A$207,A209)=0,"ID inexistente",IF(COUNTIFS('Plantões'!$A$8:$A$207,A209)&gt;1,"ID repetido em Plantões",IF(INDEX('Plantões'!$L$8:$L$207,MATCH(A209,'Plantões'!$A$8:$A$207,0))&lt;&gt;"OK","Plantão inválido",IF(NOT(ISNUMBER(B209)),"Falta data",IF(OR(NOT(ISNUMBER(C209)),C209&lt;=0,C209&lt;&gt;ROUND(C209,2)),"Valor inválido","OK")))))))</x:f>
      </x:c>
    </x:row>
    <x:row r="210" ht="25" customHeight="1">
      <x:c r="A210" s="12"/>
      <x:c r="B210" s="14"/>
      <x:c r="C210" s="15"/>
      <x:c r="D210" s="12"/>
      <x:c r="E210" s="20" t="str">
        <x:f>IF(F210="OK",INDEX('Plantões'!$B$8:$B$207,MATCH(A210,'Plantões'!$A$8:$A$207,0)),"")</x:f>
      </x:c>
      <x:c r="F210" s="20" t="str">
        <x:f>IF(COUNTA(A210:D210)=0,"",IF(A210="","Falta ID",IF(COUNTIFS('Plantões'!$A$8:$A$207,A210)=0,"ID inexistente",IF(COUNTIFS('Plantões'!$A$8:$A$207,A210)&gt;1,"ID repetido em Plantões",IF(INDEX('Plantões'!$L$8:$L$207,MATCH(A210,'Plantões'!$A$8:$A$207,0))&lt;&gt;"OK","Plantão inválido",IF(NOT(ISNUMBER(B210)),"Falta data",IF(OR(NOT(ISNUMBER(C210)),C210&lt;=0,C210&lt;&gt;ROUND(C210,2)),"Valor inválido","OK")))))))</x:f>
      </x:c>
    </x:row>
    <x:row r="211" ht="25" customHeight="1">
      <x:c r="A211" s="12"/>
      <x:c r="B211" s="14"/>
      <x:c r="C211" s="15"/>
      <x:c r="D211" s="12"/>
      <x:c r="E211" s="20" t="str">
        <x:f>IF(F211="OK",INDEX('Plantões'!$B$8:$B$207,MATCH(A211,'Plantões'!$A$8:$A$207,0)),"")</x:f>
      </x:c>
      <x:c r="F211" s="20" t="str">
        <x:f>IF(COUNTA(A211:D211)=0,"",IF(A211="","Falta ID",IF(COUNTIFS('Plantões'!$A$8:$A$207,A211)=0,"ID inexistente",IF(COUNTIFS('Plantões'!$A$8:$A$207,A211)&gt;1,"ID repetido em Plantões",IF(INDEX('Plantões'!$L$8:$L$207,MATCH(A211,'Plantões'!$A$8:$A$207,0))&lt;&gt;"OK","Plantão inválido",IF(NOT(ISNUMBER(B211)),"Falta data",IF(OR(NOT(ISNUMBER(C211)),C211&lt;=0,C211&lt;&gt;ROUND(C211,2)),"Valor inválido","OK")))))))</x:f>
      </x:c>
    </x:row>
    <x:row r="212" ht="25" customHeight="1">
      <x:c r="A212" s="12"/>
      <x:c r="B212" s="14"/>
      <x:c r="C212" s="15"/>
      <x:c r="D212" s="12"/>
      <x:c r="E212" s="20" t="str">
        <x:f>IF(F212="OK",INDEX('Plantões'!$B$8:$B$207,MATCH(A212,'Plantões'!$A$8:$A$207,0)),"")</x:f>
      </x:c>
      <x:c r="F212" s="20" t="str">
        <x:f>IF(COUNTA(A212:D212)=0,"",IF(A212="","Falta ID",IF(COUNTIFS('Plantões'!$A$8:$A$207,A212)=0,"ID inexistente",IF(COUNTIFS('Plantões'!$A$8:$A$207,A212)&gt;1,"ID repetido em Plantões",IF(INDEX('Plantões'!$L$8:$L$207,MATCH(A212,'Plantões'!$A$8:$A$207,0))&lt;&gt;"OK","Plantão inválido",IF(NOT(ISNUMBER(B212)),"Falta data",IF(OR(NOT(ISNUMBER(C212)),C212&lt;=0,C212&lt;&gt;ROUND(C212,2)),"Valor inválido","OK")))))))</x:f>
      </x:c>
    </x:row>
    <x:row r="213" ht="25" customHeight="1">
      <x:c r="A213" s="12"/>
      <x:c r="B213" s="14"/>
      <x:c r="C213" s="15"/>
      <x:c r="D213" s="12"/>
      <x:c r="E213" s="20" t="str">
        <x:f>IF(F213="OK",INDEX('Plantões'!$B$8:$B$207,MATCH(A213,'Plantões'!$A$8:$A$207,0)),"")</x:f>
      </x:c>
      <x:c r="F213" s="20" t="str">
        <x:f>IF(COUNTA(A213:D213)=0,"",IF(A213="","Falta ID",IF(COUNTIFS('Plantões'!$A$8:$A$207,A213)=0,"ID inexistente",IF(COUNTIFS('Plantões'!$A$8:$A$207,A213)&gt;1,"ID repetido em Plantões",IF(INDEX('Plantões'!$L$8:$L$207,MATCH(A213,'Plantões'!$A$8:$A$207,0))&lt;&gt;"OK","Plantão inválido",IF(NOT(ISNUMBER(B213)),"Falta data",IF(OR(NOT(ISNUMBER(C213)),C213&lt;=0,C213&lt;&gt;ROUND(C213,2)),"Valor inválido","OK")))))))</x:f>
      </x:c>
    </x:row>
    <x:row r="214" ht="25" customHeight="1">
      <x:c r="A214" s="12"/>
      <x:c r="B214" s="14"/>
      <x:c r="C214" s="15"/>
      <x:c r="D214" s="12"/>
      <x:c r="E214" s="20" t="str">
        <x:f>IF(F214="OK",INDEX('Plantões'!$B$8:$B$207,MATCH(A214,'Plantões'!$A$8:$A$207,0)),"")</x:f>
      </x:c>
      <x:c r="F214" s="20" t="str">
        <x:f>IF(COUNTA(A214:D214)=0,"",IF(A214="","Falta ID",IF(COUNTIFS('Plantões'!$A$8:$A$207,A214)=0,"ID inexistente",IF(COUNTIFS('Plantões'!$A$8:$A$207,A214)&gt;1,"ID repetido em Plantões",IF(INDEX('Plantões'!$L$8:$L$207,MATCH(A214,'Plantões'!$A$8:$A$207,0))&lt;&gt;"OK","Plantão inválido",IF(NOT(ISNUMBER(B214)),"Falta data",IF(OR(NOT(ISNUMBER(C214)),C214&lt;=0,C214&lt;&gt;ROUND(C214,2)),"Valor inválido","OK")))))))</x:f>
      </x:c>
    </x:row>
    <x:row r="215" ht="25" customHeight="1">
      <x:c r="A215" s="12"/>
      <x:c r="B215" s="14"/>
      <x:c r="C215" s="15"/>
      <x:c r="D215" s="12"/>
      <x:c r="E215" s="20" t="str">
        <x:f>IF(F215="OK",INDEX('Plantões'!$B$8:$B$207,MATCH(A215,'Plantões'!$A$8:$A$207,0)),"")</x:f>
      </x:c>
      <x:c r="F215" s="20" t="str">
        <x:f>IF(COUNTA(A215:D215)=0,"",IF(A215="","Falta ID",IF(COUNTIFS('Plantões'!$A$8:$A$207,A215)=0,"ID inexistente",IF(COUNTIFS('Plantões'!$A$8:$A$207,A215)&gt;1,"ID repetido em Plantões",IF(INDEX('Plantões'!$L$8:$L$207,MATCH(A215,'Plantões'!$A$8:$A$207,0))&lt;&gt;"OK","Plantão inválido",IF(NOT(ISNUMBER(B215)),"Falta data",IF(OR(NOT(ISNUMBER(C215)),C215&lt;=0,C215&lt;&gt;ROUND(C215,2)),"Valor inválido","OK")))))))</x:f>
      </x:c>
    </x:row>
    <x:row r="216" ht="25" customHeight="1">
      <x:c r="A216" s="12"/>
      <x:c r="B216" s="14"/>
      <x:c r="C216" s="15"/>
      <x:c r="D216" s="12"/>
      <x:c r="E216" s="20" t="str">
        <x:f>IF(F216="OK",INDEX('Plantões'!$B$8:$B$207,MATCH(A216,'Plantões'!$A$8:$A$207,0)),"")</x:f>
      </x:c>
      <x:c r="F216" s="20" t="str">
        <x:f>IF(COUNTA(A216:D216)=0,"",IF(A216="","Falta ID",IF(COUNTIFS('Plantões'!$A$8:$A$207,A216)=0,"ID inexistente",IF(COUNTIFS('Plantões'!$A$8:$A$207,A216)&gt;1,"ID repetido em Plantões",IF(INDEX('Plantões'!$L$8:$L$207,MATCH(A216,'Plantões'!$A$8:$A$207,0))&lt;&gt;"OK","Plantão inválido",IF(NOT(ISNUMBER(B216)),"Falta data",IF(OR(NOT(ISNUMBER(C216)),C216&lt;=0,C216&lt;&gt;ROUND(C216,2)),"Valor inválido","OK")))))))</x:f>
      </x:c>
    </x:row>
    <x:row r="217" ht="25" customHeight="1">
      <x:c r="A217" s="12"/>
      <x:c r="B217" s="14"/>
      <x:c r="C217" s="15"/>
      <x:c r="D217" s="12"/>
      <x:c r="E217" s="20" t="str">
        <x:f>IF(F217="OK",INDEX('Plantões'!$B$8:$B$207,MATCH(A217,'Plantões'!$A$8:$A$207,0)),"")</x:f>
      </x:c>
      <x:c r="F217" s="20" t="str">
        <x:f>IF(COUNTA(A217:D217)=0,"",IF(A217="","Falta ID",IF(COUNTIFS('Plantões'!$A$8:$A$207,A217)=0,"ID inexistente",IF(COUNTIFS('Plantões'!$A$8:$A$207,A217)&gt;1,"ID repetido em Plantões",IF(INDEX('Plantões'!$L$8:$L$207,MATCH(A217,'Plantões'!$A$8:$A$207,0))&lt;&gt;"OK","Plantão inválido",IF(NOT(ISNUMBER(B217)),"Falta data",IF(OR(NOT(ISNUMBER(C217)),C217&lt;=0,C217&lt;&gt;ROUND(C217,2)),"Valor inválido","OK")))))))</x:f>
      </x:c>
    </x:row>
    <x:row r="218" ht="25" customHeight="1">
      <x:c r="A218" s="12"/>
      <x:c r="B218" s="14"/>
      <x:c r="C218" s="15"/>
      <x:c r="D218" s="12"/>
      <x:c r="E218" s="20" t="str">
        <x:f>IF(F218="OK",INDEX('Plantões'!$B$8:$B$207,MATCH(A218,'Plantões'!$A$8:$A$207,0)),"")</x:f>
      </x:c>
      <x:c r="F218" s="20" t="str">
        <x:f>IF(COUNTA(A218:D218)=0,"",IF(A218="","Falta ID",IF(COUNTIFS('Plantões'!$A$8:$A$207,A218)=0,"ID inexistente",IF(COUNTIFS('Plantões'!$A$8:$A$207,A218)&gt;1,"ID repetido em Plantões",IF(INDEX('Plantões'!$L$8:$L$207,MATCH(A218,'Plantões'!$A$8:$A$207,0))&lt;&gt;"OK","Plantão inválido",IF(NOT(ISNUMBER(B218)),"Falta data",IF(OR(NOT(ISNUMBER(C218)),C218&lt;=0,C218&lt;&gt;ROUND(C218,2)),"Valor inválido","OK")))))))</x:f>
      </x:c>
    </x:row>
    <x:row r="219" ht="25" customHeight="1">
      <x:c r="A219" s="12"/>
      <x:c r="B219" s="14"/>
      <x:c r="C219" s="15"/>
      <x:c r="D219" s="12"/>
      <x:c r="E219" s="20" t="str">
        <x:f>IF(F219="OK",INDEX('Plantões'!$B$8:$B$207,MATCH(A219,'Plantões'!$A$8:$A$207,0)),"")</x:f>
      </x:c>
      <x:c r="F219" s="20" t="str">
        <x:f>IF(COUNTA(A219:D219)=0,"",IF(A219="","Falta ID",IF(COUNTIFS('Plantões'!$A$8:$A$207,A219)=0,"ID inexistente",IF(COUNTIFS('Plantões'!$A$8:$A$207,A219)&gt;1,"ID repetido em Plantões",IF(INDEX('Plantões'!$L$8:$L$207,MATCH(A219,'Plantões'!$A$8:$A$207,0))&lt;&gt;"OK","Plantão inválido",IF(NOT(ISNUMBER(B219)),"Falta data",IF(OR(NOT(ISNUMBER(C219)),C219&lt;=0,C219&lt;&gt;ROUND(C219,2)),"Valor inválido","OK")))))))</x:f>
      </x:c>
    </x:row>
    <x:row r="220" ht="25" customHeight="1">
      <x:c r="A220" s="12"/>
      <x:c r="B220" s="14"/>
      <x:c r="C220" s="15"/>
      <x:c r="D220" s="12"/>
      <x:c r="E220" s="20" t="str">
        <x:f>IF(F220="OK",INDEX('Plantões'!$B$8:$B$207,MATCH(A220,'Plantões'!$A$8:$A$207,0)),"")</x:f>
      </x:c>
      <x:c r="F220" s="20" t="str">
        <x:f>IF(COUNTA(A220:D220)=0,"",IF(A220="","Falta ID",IF(COUNTIFS('Plantões'!$A$8:$A$207,A220)=0,"ID inexistente",IF(COUNTIFS('Plantões'!$A$8:$A$207,A220)&gt;1,"ID repetido em Plantões",IF(INDEX('Plantões'!$L$8:$L$207,MATCH(A220,'Plantões'!$A$8:$A$207,0))&lt;&gt;"OK","Plantão inválido",IF(NOT(ISNUMBER(B220)),"Falta data",IF(OR(NOT(ISNUMBER(C220)),C220&lt;=0,C220&lt;&gt;ROUND(C220,2)),"Valor inválido","OK")))))))</x:f>
      </x:c>
    </x:row>
    <x:row r="221" ht="25" customHeight="1">
      <x:c r="A221" s="12"/>
      <x:c r="B221" s="14"/>
      <x:c r="C221" s="15"/>
      <x:c r="D221" s="12"/>
      <x:c r="E221" s="20" t="str">
        <x:f>IF(F221="OK",INDEX('Plantões'!$B$8:$B$207,MATCH(A221,'Plantões'!$A$8:$A$207,0)),"")</x:f>
      </x:c>
      <x:c r="F221" s="20" t="str">
        <x:f>IF(COUNTA(A221:D221)=0,"",IF(A221="","Falta ID",IF(COUNTIFS('Plantões'!$A$8:$A$207,A221)=0,"ID inexistente",IF(COUNTIFS('Plantões'!$A$8:$A$207,A221)&gt;1,"ID repetido em Plantões",IF(INDEX('Plantões'!$L$8:$L$207,MATCH(A221,'Plantões'!$A$8:$A$207,0))&lt;&gt;"OK","Plantão inválido",IF(NOT(ISNUMBER(B221)),"Falta data",IF(OR(NOT(ISNUMBER(C221)),C221&lt;=0,C221&lt;&gt;ROUND(C221,2)),"Valor inválido","OK")))))))</x:f>
      </x:c>
    </x:row>
    <x:row r="222" ht="25" customHeight="1">
      <x:c r="A222" s="12"/>
      <x:c r="B222" s="14"/>
      <x:c r="C222" s="15"/>
      <x:c r="D222" s="12"/>
      <x:c r="E222" s="20" t="str">
        <x:f>IF(F222="OK",INDEX('Plantões'!$B$8:$B$207,MATCH(A222,'Plantões'!$A$8:$A$207,0)),"")</x:f>
      </x:c>
      <x:c r="F222" s="20" t="str">
        <x:f>IF(COUNTA(A222:D222)=0,"",IF(A222="","Falta ID",IF(COUNTIFS('Plantões'!$A$8:$A$207,A222)=0,"ID inexistente",IF(COUNTIFS('Plantões'!$A$8:$A$207,A222)&gt;1,"ID repetido em Plantões",IF(INDEX('Plantões'!$L$8:$L$207,MATCH(A222,'Plantões'!$A$8:$A$207,0))&lt;&gt;"OK","Plantão inválido",IF(NOT(ISNUMBER(B222)),"Falta data",IF(OR(NOT(ISNUMBER(C222)),C222&lt;=0,C222&lt;&gt;ROUND(C222,2)),"Valor inválido","OK")))))))</x:f>
      </x:c>
    </x:row>
    <x:row r="223" ht="25" customHeight="1">
      <x:c r="A223" s="12"/>
      <x:c r="B223" s="14"/>
      <x:c r="C223" s="15"/>
      <x:c r="D223" s="12"/>
      <x:c r="E223" s="20" t="str">
        <x:f>IF(F223="OK",INDEX('Plantões'!$B$8:$B$207,MATCH(A223,'Plantões'!$A$8:$A$207,0)),"")</x:f>
      </x:c>
      <x:c r="F223" s="20" t="str">
        <x:f>IF(COUNTA(A223:D223)=0,"",IF(A223="","Falta ID",IF(COUNTIFS('Plantões'!$A$8:$A$207,A223)=0,"ID inexistente",IF(COUNTIFS('Plantões'!$A$8:$A$207,A223)&gt;1,"ID repetido em Plantões",IF(INDEX('Plantões'!$L$8:$L$207,MATCH(A223,'Plantões'!$A$8:$A$207,0))&lt;&gt;"OK","Plantão inválido",IF(NOT(ISNUMBER(B223)),"Falta data",IF(OR(NOT(ISNUMBER(C223)),C223&lt;=0,C223&lt;&gt;ROUND(C223,2)),"Valor inválido","OK")))))))</x:f>
      </x:c>
    </x:row>
    <x:row r="224" ht="25" customHeight="1">
      <x:c r="A224" s="12"/>
      <x:c r="B224" s="14"/>
      <x:c r="C224" s="15"/>
      <x:c r="D224" s="12"/>
      <x:c r="E224" s="20" t="str">
        <x:f>IF(F224="OK",INDEX('Plantões'!$B$8:$B$207,MATCH(A224,'Plantões'!$A$8:$A$207,0)),"")</x:f>
      </x:c>
      <x:c r="F224" s="20" t="str">
        <x:f>IF(COUNTA(A224:D224)=0,"",IF(A224="","Falta ID",IF(COUNTIFS('Plantões'!$A$8:$A$207,A224)=0,"ID inexistente",IF(COUNTIFS('Plantões'!$A$8:$A$207,A224)&gt;1,"ID repetido em Plantões",IF(INDEX('Plantões'!$L$8:$L$207,MATCH(A224,'Plantões'!$A$8:$A$207,0))&lt;&gt;"OK","Plantão inválido",IF(NOT(ISNUMBER(B224)),"Falta data",IF(OR(NOT(ISNUMBER(C224)),C224&lt;=0,C224&lt;&gt;ROUND(C224,2)),"Valor inválido","OK")))))))</x:f>
      </x:c>
    </x:row>
    <x:row r="225" ht="25" customHeight="1">
      <x:c r="A225" s="12"/>
      <x:c r="B225" s="14"/>
      <x:c r="C225" s="15"/>
      <x:c r="D225" s="12"/>
      <x:c r="E225" s="20" t="str">
        <x:f>IF(F225="OK",INDEX('Plantões'!$B$8:$B$207,MATCH(A225,'Plantões'!$A$8:$A$207,0)),"")</x:f>
      </x:c>
      <x:c r="F225" s="20" t="str">
        <x:f>IF(COUNTA(A225:D225)=0,"",IF(A225="","Falta ID",IF(COUNTIFS('Plantões'!$A$8:$A$207,A225)=0,"ID inexistente",IF(COUNTIFS('Plantões'!$A$8:$A$207,A225)&gt;1,"ID repetido em Plantões",IF(INDEX('Plantões'!$L$8:$L$207,MATCH(A225,'Plantões'!$A$8:$A$207,0))&lt;&gt;"OK","Plantão inválido",IF(NOT(ISNUMBER(B225)),"Falta data",IF(OR(NOT(ISNUMBER(C225)),C225&lt;=0,C225&lt;&gt;ROUND(C225,2)),"Valor inválido","OK")))))))</x:f>
      </x:c>
    </x:row>
    <x:row r="226" ht="25" customHeight="1">
      <x:c r="A226" s="12"/>
      <x:c r="B226" s="14"/>
      <x:c r="C226" s="15"/>
      <x:c r="D226" s="12"/>
      <x:c r="E226" s="20" t="str">
        <x:f>IF(F226="OK",INDEX('Plantões'!$B$8:$B$207,MATCH(A226,'Plantões'!$A$8:$A$207,0)),"")</x:f>
      </x:c>
      <x:c r="F226" s="20" t="str">
        <x:f>IF(COUNTA(A226:D226)=0,"",IF(A226="","Falta ID",IF(COUNTIFS('Plantões'!$A$8:$A$207,A226)=0,"ID inexistente",IF(COUNTIFS('Plantões'!$A$8:$A$207,A226)&gt;1,"ID repetido em Plantões",IF(INDEX('Plantões'!$L$8:$L$207,MATCH(A226,'Plantões'!$A$8:$A$207,0))&lt;&gt;"OK","Plantão inválido",IF(NOT(ISNUMBER(B226)),"Falta data",IF(OR(NOT(ISNUMBER(C226)),C226&lt;=0,C226&lt;&gt;ROUND(C226,2)),"Valor inválido","OK")))))))</x:f>
      </x:c>
    </x:row>
    <x:row r="227" ht="25" customHeight="1">
      <x:c r="A227" s="12"/>
      <x:c r="B227" s="14"/>
      <x:c r="C227" s="15"/>
      <x:c r="D227" s="12"/>
      <x:c r="E227" s="20" t="str">
        <x:f>IF(F227="OK",INDEX('Plantões'!$B$8:$B$207,MATCH(A227,'Plantões'!$A$8:$A$207,0)),"")</x:f>
      </x:c>
      <x:c r="F227" s="20" t="str">
        <x:f>IF(COUNTA(A227:D227)=0,"",IF(A227="","Falta ID",IF(COUNTIFS('Plantões'!$A$8:$A$207,A227)=0,"ID inexistente",IF(COUNTIFS('Plantões'!$A$8:$A$207,A227)&gt;1,"ID repetido em Plantões",IF(INDEX('Plantões'!$L$8:$L$207,MATCH(A227,'Plantões'!$A$8:$A$207,0))&lt;&gt;"OK","Plantão inválido",IF(NOT(ISNUMBER(B227)),"Falta data",IF(OR(NOT(ISNUMBER(C227)),C227&lt;=0,C227&lt;&gt;ROUND(C227,2)),"Valor inválido","OK")))))))</x:f>
      </x:c>
    </x:row>
    <x:row r="228" ht="25" customHeight="1">
      <x:c r="A228" s="12"/>
      <x:c r="B228" s="14"/>
      <x:c r="C228" s="15"/>
      <x:c r="D228" s="12"/>
      <x:c r="E228" s="20" t="str">
        <x:f>IF(F228="OK",INDEX('Plantões'!$B$8:$B$207,MATCH(A228,'Plantões'!$A$8:$A$207,0)),"")</x:f>
      </x:c>
      <x:c r="F228" s="20" t="str">
        <x:f>IF(COUNTA(A228:D228)=0,"",IF(A228="","Falta ID",IF(COUNTIFS('Plantões'!$A$8:$A$207,A228)=0,"ID inexistente",IF(COUNTIFS('Plantões'!$A$8:$A$207,A228)&gt;1,"ID repetido em Plantões",IF(INDEX('Plantões'!$L$8:$L$207,MATCH(A228,'Plantões'!$A$8:$A$207,0))&lt;&gt;"OK","Plantão inválido",IF(NOT(ISNUMBER(B228)),"Falta data",IF(OR(NOT(ISNUMBER(C228)),C228&lt;=0,C228&lt;&gt;ROUND(C228,2)),"Valor inválido","OK")))))))</x:f>
      </x:c>
    </x:row>
    <x:row r="229" ht="25" customHeight="1">
      <x:c r="A229" s="12"/>
      <x:c r="B229" s="14"/>
      <x:c r="C229" s="15"/>
      <x:c r="D229" s="12"/>
      <x:c r="E229" s="20" t="str">
        <x:f>IF(F229="OK",INDEX('Plantões'!$B$8:$B$207,MATCH(A229,'Plantões'!$A$8:$A$207,0)),"")</x:f>
      </x:c>
      <x:c r="F229" s="20" t="str">
        <x:f>IF(COUNTA(A229:D229)=0,"",IF(A229="","Falta ID",IF(COUNTIFS('Plantões'!$A$8:$A$207,A229)=0,"ID inexistente",IF(COUNTIFS('Plantões'!$A$8:$A$207,A229)&gt;1,"ID repetido em Plantões",IF(INDEX('Plantões'!$L$8:$L$207,MATCH(A229,'Plantões'!$A$8:$A$207,0))&lt;&gt;"OK","Plantão inválido",IF(NOT(ISNUMBER(B229)),"Falta data",IF(OR(NOT(ISNUMBER(C229)),C229&lt;=0,C229&lt;&gt;ROUND(C229,2)),"Valor inválido","OK")))))))</x:f>
      </x:c>
    </x:row>
    <x:row r="230" ht="25" customHeight="1">
      <x:c r="A230" s="12"/>
      <x:c r="B230" s="14"/>
      <x:c r="C230" s="15"/>
      <x:c r="D230" s="12"/>
      <x:c r="E230" s="20" t="str">
        <x:f>IF(F230="OK",INDEX('Plantões'!$B$8:$B$207,MATCH(A230,'Plantões'!$A$8:$A$207,0)),"")</x:f>
      </x:c>
      <x:c r="F230" s="20" t="str">
        <x:f>IF(COUNTA(A230:D230)=0,"",IF(A230="","Falta ID",IF(COUNTIFS('Plantões'!$A$8:$A$207,A230)=0,"ID inexistente",IF(COUNTIFS('Plantões'!$A$8:$A$207,A230)&gt;1,"ID repetido em Plantões",IF(INDEX('Plantões'!$L$8:$L$207,MATCH(A230,'Plantões'!$A$8:$A$207,0))&lt;&gt;"OK","Plantão inválido",IF(NOT(ISNUMBER(B230)),"Falta data",IF(OR(NOT(ISNUMBER(C230)),C230&lt;=0,C230&lt;&gt;ROUND(C230,2)),"Valor inválido","OK")))))))</x:f>
      </x:c>
    </x:row>
    <x:row r="231" ht="25" customHeight="1">
      <x:c r="A231" s="12"/>
      <x:c r="B231" s="14"/>
      <x:c r="C231" s="15"/>
      <x:c r="D231" s="12"/>
      <x:c r="E231" s="20" t="str">
        <x:f>IF(F231="OK",INDEX('Plantões'!$B$8:$B$207,MATCH(A231,'Plantões'!$A$8:$A$207,0)),"")</x:f>
      </x:c>
      <x:c r="F231" s="20" t="str">
        <x:f>IF(COUNTA(A231:D231)=0,"",IF(A231="","Falta ID",IF(COUNTIFS('Plantões'!$A$8:$A$207,A231)=0,"ID inexistente",IF(COUNTIFS('Plantões'!$A$8:$A$207,A231)&gt;1,"ID repetido em Plantões",IF(INDEX('Plantões'!$L$8:$L$207,MATCH(A231,'Plantões'!$A$8:$A$207,0))&lt;&gt;"OK","Plantão inválido",IF(NOT(ISNUMBER(B231)),"Falta data",IF(OR(NOT(ISNUMBER(C231)),C231&lt;=0,C231&lt;&gt;ROUND(C231,2)),"Valor inválido","OK")))))))</x:f>
      </x:c>
    </x:row>
    <x:row r="232" ht="25" customHeight="1">
      <x:c r="A232" s="12"/>
      <x:c r="B232" s="14"/>
      <x:c r="C232" s="15"/>
      <x:c r="D232" s="12"/>
      <x:c r="E232" s="20" t="str">
        <x:f>IF(F232="OK",INDEX('Plantões'!$B$8:$B$207,MATCH(A232,'Plantões'!$A$8:$A$207,0)),"")</x:f>
      </x:c>
      <x:c r="F232" s="20" t="str">
        <x:f>IF(COUNTA(A232:D232)=0,"",IF(A232="","Falta ID",IF(COUNTIFS('Plantões'!$A$8:$A$207,A232)=0,"ID inexistente",IF(COUNTIFS('Plantões'!$A$8:$A$207,A232)&gt;1,"ID repetido em Plantões",IF(INDEX('Plantões'!$L$8:$L$207,MATCH(A232,'Plantões'!$A$8:$A$207,0))&lt;&gt;"OK","Plantão inválido",IF(NOT(ISNUMBER(B232)),"Falta data",IF(OR(NOT(ISNUMBER(C232)),C232&lt;=0,C232&lt;&gt;ROUND(C232,2)),"Valor inválido","OK")))))))</x:f>
      </x:c>
    </x:row>
    <x:row r="233" ht="25" customHeight="1">
      <x:c r="A233" s="12"/>
      <x:c r="B233" s="14"/>
      <x:c r="C233" s="15"/>
      <x:c r="D233" s="12"/>
      <x:c r="E233" s="20" t="str">
        <x:f>IF(F233="OK",INDEX('Plantões'!$B$8:$B$207,MATCH(A233,'Plantões'!$A$8:$A$207,0)),"")</x:f>
      </x:c>
      <x:c r="F233" s="20" t="str">
        <x:f>IF(COUNTA(A233:D233)=0,"",IF(A233="","Falta ID",IF(COUNTIFS('Plantões'!$A$8:$A$207,A233)=0,"ID inexistente",IF(COUNTIFS('Plantões'!$A$8:$A$207,A233)&gt;1,"ID repetido em Plantões",IF(INDEX('Plantões'!$L$8:$L$207,MATCH(A233,'Plantões'!$A$8:$A$207,0))&lt;&gt;"OK","Plantão inválido",IF(NOT(ISNUMBER(B233)),"Falta data",IF(OR(NOT(ISNUMBER(C233)),C233&lt;=0,C233&lt;&gt;ROUND(C233,2)),"Valor inválido","OK")))))))</x:f>
      </x:c>
    </x:row>
    <x:row r="234" ht="25" customHeight="1">
      <x:c r="A234" s="12"/>
      <x:c r="B234" s="14"/>
      <x:c r="C234" s="15"/>
      <x:c r="D234" s="12"/>
      <x:c r="E234" s="20" t="str">
        <x:f>IF(F234="OK",INDEX('Plantões'!$B$8:$B$207,MATCH(A234,'Plantões'!$A$8:$A$207,0)),"")</x:f>
      </x:c>
      <x:c r="F234" s="20" t="str">
        <x:f>IF(COUNTA(A234:D234)=0,"",IF(A234="","Falta ID",IF(COUNTIFS('Plantões'!$A$8:$A$207,A234)=0,"ID inexistente",IF(COUNTIFS('Plantões'!$A$8:$A$207,A234)&gt;1,"ID repetido em Plantões",IF(INDEX('Plantões'!$L$8:$L$207,MATCH(A234,'Plantões'!$A$8:$A$207,0))&lt;&gt;"OK","Plantão inválido",IF(NOT(ISNUMBER(B234)),"Falta data",IF(OR(NOT(ISNUMBER(C234)),C234&lt;=0,C234&lt;&gt;ROUND(C234,2)),"Valor inválido","OK")))))))</x:f>
      </x:c>
    </x:row>
    <x:row r="235" ht="25" customHeight="1">
      <x:c r="A235" s="12"/>
      <x:c r="B235" s="14"/>
      <x:c r="C235" s="15"/>
      <x:c r="D235" s="12"/>
      <x:c r="E235" s="20" t="str">
        <x:f>IF(F235="OK",INDEX('Plantões'!$B$8:$B$207,MATCH(A235,'Plantões'!$A$8:$A$207,0)),"")</x:f>
      </x:c>
      <x:c r="F235" s="20" t="str">
        <x:f>IF(COUNTA(A235:D235)=0,"",IF(A235="","Falta ID",IF(COUNTIFS('Plantões'!$A$8:$A$207,A235)=0,"ID inexistente",IF(COUNTIFS('Plantões'!$A$8:$A$207,A235)&gt;1,"ID repetido em Plantões",IF(INDEX('Plantões'!$L$8:$L$207,MATCH(A235,'Plantões'!$A$8:$A$207,0))&lt;&gt;"OK","Plantão inválido",IF(NOT(ISNUMBER(B235)),"Falta data",IF(OR(NOT(ISNUMBER(C235)),C235&lt;=0,C235&lt;&gt;ROUND(C235,2)),"Valor inválido","OK")))))))</x:f>
      </x:c>
    </x:row>
    <x:row r="236" ht="25" customHeight="1">
      <x:c r="A236" s="12"/>
      <x:c r="B236" s="14"/>
      <x:c r="C236" s="15"/>
      <x:c r="D236" s="12"/>
      <x:c r="E236" s="20" t="str">
        <x:f>IF(F236="OK",INDEX('Plantões'!$B$8:$B$207,MATCH(A236,'Plantões'!$A$8:$A$207,0)),"")</x:f>
      </x:c>
      <x:c r="F236" s="20" t="str">
        <x:f>IF(COUNTA(A236:D236)=0,"",IF(A236="","Falta ID",IF(COUNTIFS('Plantões'!$A$8:$A$207,A236)=0,"ID inexistente",IF(COUNTIFS('Plantões'!$A$8:$A$207,A236)&gt;1,"ID repetido em Plantões",IF(INDEX('Plantões'!$L$8:$L$207,MATCH(A236,'Plantões'!$A$8:$A$207,0))&lt;&gt;"OK","Plantão inválido",IF(NOT(ISNUMBER(B236)),"Falta data",IF(OR(NOT(ISNUMBER(C236)),C236&lt;=0,C236&lt;&gt;ROUND(C236,2)),"Valor inválido","OK")))))))</x:f>
      </x:c>
    </x:row>
    <x:row r="237" ht="25" customHeight="1">
      <x:c r="A237" s="12"/>
      <x:c r="B237" s="14"/>
      <x:c r="C237" s="15"/>
      <x:c r="D237" s="12"/>
      <x:c r="E237" s="20" t="str">
        <x:f>IF(F237="OK",INDEX('Plantões'!$B$8:$B$207,MATCH(A237,'Plantões'!$A$8:$A$207,0)),"")</x:f>
      </x:c>
      <x:c r="F237" s="20" t="str">
        <x:f>IF(COUNTA(A237:D237)=0,"",IF(A237="","Falta ID",IF(COUNTIFS('Plantões'!$A$8:$A$207,A237)=0,"ID inexistente",IF(COUNTIFS('Plantões'!$A$8:$A$207,A237)&gt;1,"ID repetido em Plantões",IF(INDEX('Plantões'!$L$8:$L$207,MATCH(A237,'Plantões'!$A$8:$A$207,0))&lt;&gt;"OK","Plantão inválido",IF(NOT(ISNUMBER(B237)),"Falta data",IF(OR(NOT(ISNUMBER(C237)),C237&lt;=0,C237&lt;&gt;ROUND(C237,2)),"Valor inválido","OK")))))))</x:f>
      </x:c>
    </x:row>
    <x:row r="238" ht="25" customHeight="1">
      <x:c r="A238" s="12"/>
      <x:c r="B238" s="14"/>
      <x:c r="C238" s="15"/>
      <x:c r="D238" s="12"/>
      <x:c r="E238" s="20" t="str">
        <x:f>IF(F238="OK",INDEX('Plantões'!$B$8:$B$207,MATCH(A238,'Plantões'!$A$8:$A$207,0)),"")</x:f>
      </x:c>
      <x:c r="F238" s="20" t="str">
        <x:f>IF(COUNTA(A238:D238)=0,"",IF(A238="","Falta ID",IF(COUNTIFS('Plantões'!$A$8:$A$207,A238)=0,"ID inexistente",IF(COUNTIFS('Plantões'!$A$8:$A$207,A238)&gt;1,"ID repetido em Plantões",IF(INDEX('Plantões'!$L$8:$L$207,MATCH(A238,'Plantões'!$A$8:$A$207,0))&lt;&gt;"OK","Plantão inválido",IF(NOT(ISNUMBER(B238)),"Falta data",IF(OR(NOT(ISNUMBER(C238)),C238&lt;=0,C238&lt;&gt;ROUND(C238,2)),"Valor inválido","OK")))))))</x:f>
      </x:c>
    </x:row>
    <x:row r="239" ht="25" customHeight="1">
      <x:c r="A239" s="12"/>
      <x:c r="B239" s="14"/>
      <x:c r="C239" s="15"/>
      <x:c r="D239" s="12"/>
      <x:c r="E239" s="20" t="str">
        <x:f>IF(F239="OK",INDEX('Plantões'!$B$8:$B$207,MATCH(A239,'Plantões'!$A$8:$A$207,0)),"")</x:f>
      </x:c>
      <x:c r="F239" s="20" t="str">
        <x:f>IF(COUNTA(A239:D239)=0,"",IF(A239="","Falta ID",IF(COUNTIFS('Plantões'!$A$8:$A$207,A239)=0,"ID inexistente",IF(COUNTIFS('Plantões'!$A$8:$A$207,A239)&gt;1,"ID repetido em Plantões",IF(INDEX('Plantões'!$L$8:$L$207,MATCH(A239,'Plantões'!$A$8:$A$207,0))&lt;&gt;"OK","Plantão inválido",IF(NOT(ISNUMBER(B239)),"Falta data",IF(OR(NOT(ISNUMBER(C239)),C239&lt;=0,C239&lt;&gt;ROUND(C239,2)),"Valor inválido","OK")))))))</x:f>
      </x:c>
    </x:row>
    <x:row r="240" ht="25" customHeight="1">
      <x:c r="A240" s="12"/>
      <x:c r="B240" s="14"/>
      <x:c r="C240" s="15"/>
      <x:c r="D240" s="12"/>
      <x:c r="E240" s="20" t="str">
        <x:f>IF(F240="OK",INDEX('Plantões'!$B$8:$B$207,MATCH(A240,'Plantões'!$A$8:$A$207,0)),"")</x:f>
      </x:c>
      <x:c r="F240" s="20" t="str">
        <x:f>IF(COUNTA(A240:D240)=0,"",IF(A240="","Falta ID",IF(COUNTIFS('Plantões'!$A$8:$A$207,A240)=0,"ID inexistente",IF(COUNTIFS('Plantões'!$A$8:$A$207,A240)&gt;1,"ID repetido em Plantões",IF(INDEX('Plantões'!$L$8:$L$207,MATCH(A240,'Plantões'!$A$8:$A$207,0))&lt;&gt;"OK","Plantão inválido",IF(NOT(ISNUMBER(B240)),"Falta data",IF(OR(NOT(ISNUMBER(C240)),C240&lt;=0,C240&lt;&gt;ROUND(C240,2)),"Valor inválido","OK")))))))</x:f>
      </x:c>
    </x:row>
    <x:row r="241" ht="25" customHeight="1">
      <x:c r="A241" s="12"/>
      <x:c r="B241" s="14"/>
      <x:c r="C241" s="15"/>
      <x:c r="D241" s="12"/>
      <x:c r="E241" s="20" t="str">
        <x:f>IF(F241="OK",INDEX('Plantões'!$B$8:$B$207,MATCH(A241,'Plantões'!$A$8:$A$207,0)),"")</x:f>
      </x:c>
      <x:c r="F241" s="20" t="str">
        <x:f>IF(COUNTA(A241:D241)=0,"",IF(A241="","Falta ID",IF(COUNTIFS('Plantões'!$A$8:$A$207,A241)=0,"ID inexistente",IF(COUNTIFS('Plantões'!$A$8:$A$207,A241)&gt;1,"ID repetido em Plantões",IF(INDEX('Plantões'!$L$8:$L$207,MATCH(A241,'Plantões'!$A$8:$A$207,0))&lt;&gt;"OK","Plantão inválido",IF(NOT(ISNUMBER(B241)),"Falta data",IF(OR(NOT(ISNUMBER(C241)),C241&lt;=0,C241&lt;&gt;ROUND(C241,2)),"Valor inválido","OK")))))))</x:f>
      </x:c>
    </x:row>
    <x:row r="242" ht="25" customHeight="1">
      <x:c r="A242" s="12"/>
      <x:c r="B242" s="14"/>
      <x:c r="C242" s="15"/>
      <x:c r="D242" s="12"/>
      <x:c r="E242" s="20" t="str">
        <x:f>IF(F242="OK",INDEX('Plantões'!$B$8:$B$207,MATCH(A242,'Plantões'!$A$8:$A$207,0)),"")</x:f>
      </x:c>
      <x:c r="F242" s="20" t="str">
        <x:f>IF(COUNTA(A242:D242)=0,"",IF(A242="","Falta ID",IF(COUNTIFS('Plantões'!$A$8:$A$207,A242)=0,"ID inexistente",IF(COUNTIFS('Plantões'!$A$8:$A$207,A242)&gt;1,"ID repetido em Plantões",IF(INDEX('Plantões'!$L$8:$L$207,MATCH(A242,'Plantões'!$A$8:$A$207,0))&lt;&gt;"OK","Plantão inválido",IF(NOT(ISNUMBER(B242)),"Falta data",IF(OR(NOT(ISNUMBER(C242)),C242&lt;=0,C242&lt;&gt;ROUND(C242,2)),"Valor inválido","OK")))))))</x:f>
      </x:c>
    </x:row>
    <x:row r="243" ht="25" customHeight="1">
      <x:c r="A243" s="12"/>
      <x:c r="B243" s="14"/>
      <x:c r="C243" s="15"/>
      <x:c r="D243" s="12"/>
      <x:c r="E243" s="20" t="str">
        <x:f>IF(F243="OK",INDEX('Plantões'!$B$8:$B$207,MATCH(A243,'Plantões'!$A$8:$A$207,0)),"")</x:f>
      </x:c>
      <x:c r="F243" s="20" t="str">
        <x:f>IF(COUNTA(A243:D243)=0,"",IF(A243="","Falta ID",IF(COUNTIFS('Plantões'!$A$8:$A$207,A243)=0,"ID inexistente",IF(COUNTIFS('Plantões'!$A$8:$A$207,A243)&gt;1,"ID repetido em Plantões",IF(INDEX('Plantões'!$L$8:$L$207,MATCH(A243,'Plantões'!$A$8:$A$207,0))&lt;&gt;"OK","Plantão inválido",IF(NOT(ISNUMBER(B243)),"Falta data",IF(OR(NOT(ISNUMBER(C243)),C243&lt;=0,C243&lt;&gt;ROUND(C243,2)),"Valor inválido","OK")))))))</x:f>
      </x:c>
    </x:row>
    <x:row r="244" ht="25" customHeight="1">
      <x:c r="A244" s="12"/>
      <x:c r="B244" s="14"/>
      <x:c r="C244" s="15"/>
      <x:c r="D244" s="12"/>
      <x:c r="E244" s="20" t="str">
        <x:f>IF(F244="OK",INDEX('Plantões'!$B$8:$B$207,MATCH(A244,'Plantões'!$A$8:$A$207,0)),"")</x:f>
      </x:c>
      <x:c r="F244" s="20" t="str">
        <x:f>IF(COUNTA(A244:D244)=0,"",IF(A244="","Falta ID",IF(COUNTIFS('Plantões'!$A$8:$A$207,A244)=0,"ID inexistente",IF(COUNTIFS('Plantões'!$A$8:$A$207,A244)&gt;1,"ID repetido em Plantões",IF(INDEX('Plantões'!$L$8:$L$207,MATCH(A244,'Plantões'!$A$8:$A$207,0))&lt;&gt;"OK","Plantão inválido",IF(NOT(ISNUMBER(B244)),"Falta data",IF(OR(NOT(ISNUMBER(C244)),C244&lt;=0,C244&lt;&gt;ROUND(C244,2)),"Valor inválido","OK")))))))</x:f>
      </x:c>
    </x:row>
    <x:row r="245" ht="25" customHeight="1">
      <x:c r="A245" s="12"/>
      <x:c r="B245" s="14"/>
      <x:c r="C245" s="15"/>
      <x:c r="D245" s="12"/>
      <x:c r="E245" s="20" t="str">
        <x:f>IF(F245="OK",INDEX('Plantões'!$B$8:$B$207,MATCH(A245,'Plantões'!$A$8:$A$207,0)),"")</x:f>
      </x:c>
      <x:c r="F245" s="20" t="str">
        <x:f>IF(COUNTA(A245:D245)=0,"",IF(A245="","Falta ID",IF(COUNTIFS('Plantões'!$A$8:$A$207,A245)=0,"ID inexistente",IF(COUNTIFS('Plantões'!$A$8:$A$207,A245)&gt;1,"ID repetido em Plantões",IF(INDEX('Plantões'!$L$8:$L$207,MATCH(A245,'Plantões'!$A$8:$A$207,0))&lt;&gt;"OK","Plantão inválido",IF(NOT(ISNUMBER(B245)),"Falta data",IF(OR(NOT(ISNUMBER(C245)),C245&lt;=0,C245&lt;&gt;ROUND(C245,2)),"Valor inválido","OK")))))))</x:f>
      </x:c>
    </x:row>
    <x:row r="246" ht="25" customHeight="1">
      <x:c r="A246" s="12"/>
      <x:c r="B246" s="14"/>
      <x:c r="C246" s="15"/>
      <x:c r="D246" s="12"/>
      <x:c r="E246" s="20" t="str">
        <x:f>IF(F246="OK",INDEX('Plantões'!$B$8:$B$207,MATCH(A246,'Plantões'!$A$8:$A$207,0)),"")</x:f>
      </x:c>
      <x:c r="F246" s="20" t="str">
        <x:f>IF(COUNTA(A246:D246)=0,"",IF(A246="","Falta ID",IF(COUNTIFS('Plantões'!$A$8:$A$207,A246)=0,"ID inexistente",IF(COUNTIFS('Plantões'!$A$8:$A$207,A246)&gt;1,"ID repetido em Plantões",IF(INDEX('Plantões'!$L$8:$L$207,MATCH(A246,'Plantões'!$A$8:$A$207,0))&lt;&gt;"OK","Plantão inválido",IF(NOT(ISNUMBER(B246)),"Falta data",IF(OR(NOT(ISNUMBER(C246)),C246&lt;=0,C246&lt;&gt;ROUND(C246,2)),"Valor inválido","OK")))))))</x:f>
      </x:c>
    </x:row>
    <x:row r="247" ht="25" customHeight="1">
      <x:c r="A247" s="12"/>
      <x:c r="B247" s="14"/>
      <x:c r="C247" s="15"/>
      <x:c r="D247" s="12"/>
      <x:c r="E247" s="20" t="str">
        <x:f>IF(F247="OK",INDEX('Plantões'!$B$8:$B$207,MATCH(A247,'Plantões'!$A$8:$A$207,0)),"")</x:f>
      </x:c>
      <x:c r="F247" s="20" t="str">
        <x:f>IF(COUNTA(A247:D247)=0,"",IF(A247="","Falta ID",IF(COUNTIFS('Plantões'!$A$8:$A$207,A247)=0,"ID inexistente",IF(COUNTIFS('Plantões'!$A$8:$A$207,A247)&gt;1,"ID repetido em Plantões",IF(INDEX('Plantões'!$L$8:$L$207,MATCH(A247,'Plantões'!$A$8:$A$207,0))&lt;&gt;"OK","Plantão inválido",IF(NOT(ISNUMBER(B247)),"Falta data",IF(OR(NOT(ISNUMBER(C247)),C247&lt;=0,C247&lt;&gt;ROUND(C247,2)),"Valor inválido","OK")))))))</x:f>
      </x:c>
    </x:row>
    <x:row r="248" ht="25" customHeight="1">
      <x:c r="A248" s="12"/>
      <x:c r="B248" s="14"/>
      <x:c r="C248" s="15"/>
      <x:c r="D248" s="12"/>
      <x:c r="E248" s="20" t="str">
        <x:f>IF(F248="OK",INDEX('Plantões'!$B$8:$B$207,MATCH(A248,'Plantões'!$A$8:$A$207,0)),"")</x:f>
      </x:c>
      <x:c r="F248" s="20" t="str">
        <x:f>IF(COUNTA(A248:D248)=0,"",IF(A248="","Falta ID",IF(COUNTIFS('Plantões'!$A$8:$A$207,A248)=0,"ID inexistente",IF(COUNTIFS('Plantões'!$A$8:$A$207,A248)&gt;1,"ID repetido em Plantões",IF(INDEX('Plantões'!$L$8:$L$207,MATCH(A248,'Plantões'!$A$8:$A$207,0))&lt;&gt;"OK","Plantão inválido",IF(NOT(ISNUMBER(B248)),"Falta data",IF(OR(NOT(ISNUMBER(C248)),C248&lt;=0,C248&lt;&gt;ROUND(C248,2)),"Valor inválido","OK")))))))</x:f>
      </x:c>
    </x:row>
    <x:row r="249" ht="25" customHeight="1">
      <x:c r="A249" s="12"/>
      <x:c r="B249" s="14"/>
      <x:c r="C249" s="15"/>
      <x:c r="D249" s="12"/>
      <x:c r="E249" s="20" t="str">
        <x:f>IF(F249="OK",INDEX('Plantões'!$B$8:$B$207,MATCH(A249,'Plantões'!$A$8:$A$207,0)),"")</x:f>
      </x:c>
      <x:c r="F249" s="20" t="str">
        <x:f>IF(COUNTA(A249:D249)=0,"",IF(A249="","Falta ID",IF(COUNTIFS('Plantões'!$A$8:$A$207,A249)=0,"ID inexistente",IF(COUNTIFS('Plantões'!$A$8:$A$207,A249)&gt;1,"ID repetido em Plantões",IF(INDEX('Plantões'!$L$8:$L$207,MATCH(A249,'Plantões'!$A$8:$A$207,0))&lt;&gt;"OK","Plantão inválido",IF(NOT(ISNUMBER(B249)),"Falta data",IF(OR(NOT(ISNUMBER(C249)),C249&lt;=0,C249&lt;&gt;ROUND(C249,2)),"Valor inválido","OK")))))))</x:f>
      </x:c>
    </x:row>
    <x:row r="250" ht="25" customHeight="1">
      <x:c r="A250" s="12"/>
      <x:c r="B250" s="14"/>
      <x:c r="C250" s="15"/>
      <x:c r="D250" s="12"/>
      <x:c r="E250" s="20" t="str">
        <x:f>IF(F250="OK",INDEX('Plantões'!$B$8:$B$207,MATCH(A250,'Plantões'!$A$8:$A$207,0)),"")</x:f>
      </x:c>
      <x:c r="F250" s="20" t="str">
        <x:f>IF(COUNTA(A250:D250)=0,"",IF(A250="","Falta ID",IF(COUNTIFS('Plantões'!$A$8:$A$207,A250)=0,"ID inexistente",IF(COUNTIFS('Plantões'!$A$8:$A$207,A250)&gt;1,"ID repetido em Plantões",IF(INDEX('Plantões'!$L$8:$L$207,MATCH(A250,'Plantões'!$A$8:$A$207,0))&lt;&gt;"OK","Plantão inválido",IF(NOT(ISNUMBER(B250)),"Falta data",IF(OR(NOT(ISNUMBER(C250)),C250&lt;=0,C250&lt;&gt;ROUND(C250,2)),"Valor inválido","OK")))))))</x:f>
      </x:c>
    </x:row>
    <x:row r="251" ht="25" customHeight="1">
      <x:c r="A251" s="12"/>
      <x:c r="B251" s="14"/>
      <x:c r="C251" s="15"/>
      <x:c r="D251" s="12"/>
      <x:c r="E251" s="20" t="str">
        <x:f>IF(F251="OK",INDEX('Plantões'!$B$8:$B$207,MATCH(A251,'Plantões'!$A$8:$A$207,0)),"")</x:f>
      </x:c>
      <x:c r="F251" s="20" t="str">
        <x:f>IF(COUNTA(A251:D251)=0,"",IF(A251="","Falta ID",IF(COUNTIFS('Plantões'!$A$8:$A$207,A251)=0,"ID inexistente",IF(COUNTIFS('Plantões'!$A$8:$A$207,A251)&gt;1,"ID repetido em Plantões",IF(INDEX('Plantões'!$L$8:$L$207,MATCH(A251,'Plantões'!$A$8:$A$207,0))&lt;&gt;"OK","Plantão inválido",IF(NOT(ISNUMBER(B251)),"Falta data",IF(OR(NOT(ISNUMBER(C251)),C251&lt;=0,C251&lt;&gt;ROUND(C251,2)),"Valor inválido","OK")))))))</x:f>
      </x:c>
    </x:row>
    <x:row r="252" ht="25" customHeight="1">
      <x:c r="A252" s="12"/>
      <x:c r="B252" s="14"/>
      <x:c r="C252" s="15"/>
      <x:c r="D252" s="12"/>
      <x:c r="E252" s="20" t="str">
        <x:f>IF(F252="OK",INDEX('Plantões'!$B$8:$B$207,MATCH(A252,'Plantões'!$A$8:$A$207,0)),"")</x:f>
      </x:c>
      <x:c r="F252" s="20" t="str">
        <x:f>IF(COUNTA(A252:D252)=0,"",IF(A252="","Falta ID",IF(COUNTIFS('Plantões'!$A$8:$A$207,A252)=0,"ID inexistente",IF(COUNTIFS('Plantões'!$A$8:$A$207,A252)&gt;1,"ID repetido em Plantões",IF(INDEX('Plantões'!$L$8:$L$207,MATCH(A252,'Plantões'!$A$8:$A$207,0))&lt;&gt;"OK","Plantão inválido",IF(NOT(ISNUMBER(B252)),"Falta data",IF(OR(NOT(ISNUMBER(C252)),C252&lt;=0,C252&lt;&gt;ROUND(C252,2)),"Valor inválido","OK")))))))</x:f>
      </x:c>
    </x:row>
    <x:row r="253" ht="25" customHeight="1">
      <x:c r="A253" s="12"/>
      <x:c r="B253" s="14"/>
      <x:c r="C253" s="15"/>
      <x:c r="D253" s="12"/>
      <x:c r="E253" s="20" t="str">
        <x:f>IF(F253="OK",INDEX('Plantões'!$B$8:$B$207,MATCH(A253,'Plantões'!$A$8:$A$207,0)),"")</x:f>
      </x:c>
      <x:c r="F253" s="20" t="str">
        <x:f>IF(COUNTA(A253:D253)=0,"",IF(A253="","Falta ID",IF(COUNTIFS('Plantões'!$A$8:$A$207,A253)=0,"ID inexistente",IF(COUNTIFS('Plantões'!$A$8:$A$207,A253)&gt;1,"ID repetido em Plantões",IF(INDEX('Plantões'!$L$8:$L$207,MATCH(A253,'Plantões'!$A$8:$A$207,0))&lt;&gt;"OK","Plantão inválido",IF(NOT(ISNUMBER(B253)),"Falta data",IF(OR(NOT(ISNUMBER(C253)),C253&lt;=0,C253&lt;&gt;ROUND(C253,2)),"Valor inválido","OK")))))))</x:f>
      </x:c>
    </x:row>
    <x:row r="254" ht="25" customHeight="1">
      <x:c r="A254" s="12"/>
      <x:c r="B254" s="14"/>
      <x:c r="C254" s="15"/>
      <x:c r="D254" s="12"/>
      <x:c r="E254" s="20" t="str">
        <x:f>IF(F254="OK",INDEX('Plantões'!$B$8:$B$207,MATCH(A254,'Plantões'!$A$8:$A$207,0)),"")</x:f>
      </x:c>
      <x:c r="F254" s="20" t="str">
        <x:f>IF(COUNTA(A254:D254)=0,"",IF(A254="","Falta ID",IF(COUNTIFS('Plantões'!$A$8:$A$207,A254)=0,"ID inexistente",IF(COUNTIFS('Plantões'!$A$8:$A$207,A254)&gt;1,"ID repetido em Plantões",IF(INDEX('Plantões'!$L$8:$L$207,MATCH(A254,'Plantões'!$A$8:$A$207,0))&lt;&gt;"OK","Plantão inválido",IF(NOT(ISNUMBER(B254)),"Falta data",IF(OR(NOT(ISNUMBER(C254)),C254&lt;=0,C254&lt;&gt;ROUND(C254,2)),"Valor inválido","OK")))))))</x:f>
      </x:c>
    </x:row>
    <x:row r="255" ht="25" customHeight="1">
      <x:c r="A255" s="12"/>
      <x:c r="B255" s="14"/>
      <x:c r="C255" s="15"/>
      <x:c r="D255" s="12"/>
      <x:c r="E255" s="20" t="str">
        <x:f>IF(F255="OK",INDEX('Plantões'!$B$8:$B$207,MATCH(A255,'Plantões'!$A$8:$A$207,0)),"")</x:f>
      </x:c>
      <x:c r="F255" s="20" t="str">
        <x:f>IF(COUNTA(A255:D255)=0,"",IF(A255="","Falta ID",IF(COUNTIFS('Plantões'!$A$8:$A$207,A255)=0,"ID inexistente",IF(COUNTIFS('Plantões'!$A$8:$A$207,A255)&gt;1,"ID repetido em Plantões",IF(INDEX('Plantões'!$L$8:$L$207,MATCH(A255,'Plantões'!$A$8:$A$207,0))&lt;&gt;"OK","Plantão inválido",IF(NOT(ISNUMBER(B255)),"Falta data",IF(OR(NOT(ISNUMBER(C255)),C255&lt;=0,C255&lt;&gt;ROUND(C255,2)),"Valor inválido","OK")))))))</x:f>
      </x:c>
    </x:row>
    <x:row r="256" ht="25" customHeight="1">
      <x:c r="A256" s="12"/>
      <x:c r="B256" s="14"/>
      <x:c r="C256" s="15"/>
      <x:c r="D256" s="12"/>
      <x:c r="E256" s="20" t="str">
        <x:f>IF(F256="OK",INDEX('Plantões'!$B$8:$B$207,MATCH(A256,'Plantões'!$A$8:$A$207,0)),"")</x:f>
      </x:c>
      <x:c r="F256" s="20" t="str">
        <x:f>IF(COUNTA(A256:D256)=0,"",IF(A256="","Falta ID",IF(COUNTIFS('Plantões'!$A$8:$A$207,A256)=0,"ID inexistente",IF(COUNTIFS('Plantões'!$A$8:$A$207,A256)&gt;1,"ID repetido em Plantões",IF(INDEX('Plantões'!$L$8:$L$207,MATCH(A256,'Plantões'!$A$8:$A$207,0))&lt;&gt;"OK","Plantão inválido",IF(NOT(ISNUMBER(B256)),"Falta data",IF(OR(NOT(ISNUMBER(C256)),C256&lt;=0,C256&lt;&gt;ROUND(C256,2)),"Valor inválido","OK")))))))</x:f>
      </x:c>
    </x:row>
    <x:row r="257" ht="25" customHeight="1">
      <x:c r="A257" s="12"/>
      <x:c r="B257" s="14"/>
      <x:c r="C257" s="15"/>
      <x:c r="D257" s="12"/>
      <x:c r="E257" s="20" t="str">
        <x:f>IF(F257="OK",INDEX('Plantões'!$B$8:$B$207,MATCH(A257,'Plantões'!$A$8:$A$207,0)),"")</x:f>
      </x:c>
      <x:c r="F257" s="20" t="str">
        <x:f>IF(COUNTA(A257:D257)=0,"",IF(A257="","Falta ID",IF(COUNTIFS('Plantões'!$A$8:$A$207,A257)=0,"ID inexistente",IF(COUNTIFS('Plantões'!$A$8:$A$207,A257)&gt;1,"ID repetido em Plantões",IF(INDEX('Plantões'!$L$8:$L$207,MATCH(A257,'Plantões'!$A$8:$A$207,0))&lt;&gt;"OK","Plantão inválido",IF(NOT(ISNUMBER(B257)),"Falta data",IF(OR(NOT(ISNUMBER(C257)),C257&lt;=0,C257&lt;&gt;ROUND(C257,2)),"Valor inválido","OK")))))))</x:f>
      </x:c>
    </x:row>
    <x:row r="258" ht="25" customHeight="1">
      <x:c r="A258" s="12"/>
      <x:c r="B258" s="14"/>
      <x:c r="C258" s="15"/>
      <x:c r="D258" s="12"/>
      <x:c r="E258" s="20" t="str">
        <x:f>IF(F258="OK",INDEX('Plantões'!$B$8:$B$207,MATCH(A258,'Plantões'!$A$8:$A$207,0)),"")</x:f>
      </x:c>
      <x:c r="F258" s="20" t="str">
        <x:f>IF(COUNTA(A258:D258)=0,"",IF(A258="","Falta ID",IF(COUNTIFS('Plantões'!$A$8:$A$207,A258)=0,"ID inexistente",IF(COUNTIFS('Plantões'!$A$8:$A$207,A258)&gt;1,"ID repetido em Plantões",IF(INDEX('Plantões'!$L$8:$L$207,MATCH(A258,'Plantões'!$A$8:$A$207,0))&lt;&gt;"OK","Plantão inválido",IF(NOT(ISNUMBER(B258)),"Falta data",IF(OR(NOT(ISNUMBER(C258)),C258&lt;=0,C258&lt;&gt;ROUND(C258,2)),"Valor inválido","OK")))))))</x:f>
      </x:c>
    </x:row>
    <x:row r="259" ht="25" customHeight="1">
      <x:c r="A259" s="12"/>
      <x:c r="B259" s="14"/>
      <x:c r="C259" s="15"/>
      <x:c r="D259" s="12"/>
      <x:c r="E259" s="20" t="str">
        <x:f>IF(F259="OK",INDEX('Plantões'!$B$8:$B$207,MATCH(A259,'Plantões'!$A$8:$A$207,0)),"")</x:f>
      </x:c>
      <x:c r="F259" s="20" t="str">
        <x:f>IF(COUNTA(A259:D259)=0,"",IF(A259="","Falta ID",IF(COUNTIFS('Plantões'!$A$8:$A$207,A259)=0,"ID inexistente",IF(COUNTIFS('Plantões'!$A$8:$A$207,A259)&gt;1,"ID repetido em Plantões",IF(INDEX('Plantões'!$L$8:$L$207,MATCH(A259,'Plantões'!$A$8:$A$207,0))&lt;&gt;"OK","Plantão inválido",IF(NOT(ISNUMBER(B259)),"Falta data",IF(OR(NOT(ISNUMBER(C259)),C259&lt;=0,C259&lt;&gt;ROUND(C259,2)),"Valor inválido","OK")))))))</x:f>
      </x:c>
    </x:row>
    <x:row r="260" ht="25" customHeight="1">
      <x:c r="A260" s="12"/>
      <x:c r="B260" s="14"/>
      <x:c r="C260" s="15"/>
      <x:c r="D260" s="12"/>
      <x:c r="E260" s="20" t="str">
        <x:f>IF(F260="OK",INDEX('Plantões'!$B$8:$B$207,MATCH(A260,'Plantões'!$A$8:$A$207,0)),"")</x:f>
      </x:c>
      <x:c r="F260" s="20" t="str">
        <x:f>IF(COUNTA(A260:D260)=0,"",IF(A260="","Falta ID",IF(COUNTIFS('Plantões'!$A$8:$A$207,A260)=0,"ID inexistente",IF(COUNTIFS('Plantões'!$A$8:$A$207,A260)&gt;1,"ID repetido em Plantões",IF(INDEX('Plantões'!$L$8:$L$207,MATCH(A260,'Plantões'!$A$8:$A$207,0))&lt;&gt;"OK","Plantão inválido",IF(NOT(ISNUMBER(B260)),"Falta data",IF(OR(NOT(ISNUMBER(C260)),C260&lt;=0,C260&lt;&gt;ROUND(C260,2)),"Valor inválido","OK")))))))</x:f>
      </x:c>
    </x:row>
    <x:row r="261" ht="25" customHeight="1">
      <x:c r="A261" s="12"/>
      <x:c r="B261" s="14"/>
      <x:c r="C261" s="15"/>
      <x:c r="D261" s="12"/>
      <x:c r="E261" s="20" t="str">
        <x:f>IF(F261="OK",INDEX('Plantões'!$B$8:$B$207,MATCH(A261,'Plantões'!$A$8:$A$207,0)),"")</x:f>
      </x:c>
      <x:c r="F261" s="20" t="str">
        <x:f>IF(COUNTA(A261:D261)=0,"",IF(A261="","Falta ID",IF(COUNTIFS('Plantões'!$A$8:$A$207,A261)=0,"ID inexistente",IF(COUNTIFS('Plantões'!$A$8:$A$207,A261)&gt;1,"ID repetido em Plantões",IF(INDEX('Plantões'!$L$8:$L$207,MATCH(A261,'Plantões'!$A$8:$A$207,0))&lt;&gt;"OK","Plantão inválido",IF(NOT(ISNUMBER(B261)),"Falta data",IF(OR(NOT(ISNUMBER(C261)),C261&lt;=0,C261&lt;&gt;ROUND(C261,2)),"Valor inválido","OK")))))))</x:f>
      </x:c>
    </x:row>
    <x:row r="262" ht="25" customHeight="1">
      <x:c r="A262" s="12"/>
      <x:c r="B262" s="14"/>
      <x:c r="C262" s="15"/>
      <x:c r="D262" s="12"/>
      <x:c r="E262" s="20" t="str">
        <x:f>IF(F262="OK",INDEX('Plantões'!$B$8:$B$207,MATCH(A262,'Plantões'!$A$8:$A$207,0)),"")</x:f>
      </x:c>
      <x:c r="F262" s="20" t="str">
        <x:f>IF(COUNTA(A262:D262)=0,"",IF(A262="","Falta ID",IF(COUNTIFS('Plantões'!$A$8:$A$207,A262)=0,"ID inexistente",IF(COUNTIFS('Plantões'!$A$8:$A$207,A262)&gt;1,"ID repetido em Plantões",IF(INDEX('Plantões'!$L$8:$L$207,MATCH(A262,'Plantões'!$A$8:$A$207,0))&lt;&gt;"OK","Plantão inválido",IF(NOT(ISNUMBER(B262)),"Falta data",IF(OR(NOT(ISNUMBER(C262)),C262&lt;=0,C262&lt;&gt;ROUND(C262,2)),"Valor inválido","OK")))))))</x:f>
      </x:c>
    </x:row>
    <x:row r="263" ht="25" customHeight="1">
      <x:c r="A263" s="12"/>
      <x:c r="B263" s="14"/>
      <x:c r="C263" s="15"/>
      <x:c r="D263" s="12"/>
      <x:c r="E263" s="20" t="str">
        <x:f>IF(F263="OK",INDEX('Plantões'!$B$8:$B$207,MATCH(A263,'Plantões'!$A$8:$A$207,0)),"")</x:f>
      </x:c>
      <x:c r="F263" s="20" t="str">
        <x:f>IF(COUNTA(A263:D263)=0,"",IF(A263="","Falta ID",IF(COUNTIFS('Plantões'!$A$8:$A$207,A263)=0,"ID inexistente",IF(COUNTIFS('Plantões'!$A$8:$A$207,A263)&gt;1,"ID repetido em Plantões",IF(INDEX('Plantões'!$L$8:$L$207,MATCH(A263,'Plantões'!$A$8:$A$207,0))&lt;&gt;"OK","Plantão inválido",IF(NOT(ISNUMBER(B263)),"Falta data",IF(OR(NOT(ISNUMBER(C263)),C263&lt;=0,C263&lt;&gt;ROUND(C263,2)),"Valor inválido","OK")))))))</x:f>
      </x:c>
    </x:row>
    <x:row r="264" ht="25" customHeight="1">
      <x:c r="A264" s="12"/>
      <x:c r="B264" s="14"/>
      <x:c r="C264" s="15"/>
      <x:c r="D264" s="12"/>
      <x:c r="E264" s="20" t="str">
        <x:f>IF(F264="OK",INDEX('Plantões'!$B$8:$B$207,MATCH(A264,'Plantões'!$A$8:$A$207,0)),"")</x:f>
      </x:c>
      <x:c r="F264" s="20" t="str">
        <x:f>IF(COUNTA(A264:D264)=0,"",IF(A264="","Falta ID",IF(COUNTIFS('Plantões'!$A$8:$A$207,A264)=0,"ID inexistente",IF(COUNTIFS('Plantões'!$A$8:$A$207,A264)&gt;1,"ID repetido em Plantões",IF(INDEX('Plantões'!$L$8:$L$207,MATCH(A264,'Plantões'!$A$8:$A$207,0))&lt;&gt;"OK","Plantão inválido",IF(NOT(ISNUMBER(B264)),"Falta data",IF(OR(NOT(ISNUMBER(C264)),C264&lt;=0,C264&lt;&gt;ROUND(C264,2)),"Valor inválido","OK")))))))</x:f>
      </x:c>
    </x:row>
    <x:row r="265" ht="25" customHeight="1">
      <x:c r="A265" s="12"/>
      <x:c r="B265" s="14"/>
      <x:c r="C265" s="15"/>
      <x:c r="D265" s="12"/>
      <x:c r="E265" s="20" t="str">
        <x:f>IF(F265="OK",INDEX('Plantões'!$B$8:$B$207,MATCH(A265,'Plantões'!$A$8:$A$207,0)),"")</x:f>
      </x:c>
      <x:c r="F265" s="20" t="str">
        <x:f>IF(COUNTA(A265:D265)=0,"",IF(A265="","Falta ID",IF(COUNTIFS('Plantões'!$A$8:$A$207,A265)=0,"ID inexistente",IF(COUNTIFS('Plantões'!$A$8:$A$207,A265)&gt;1,"ID repetido em Plantões",IF(INDEX('Plantões'!$L$8:$L$207,MATCH(A265,'Plantões'!$A$8:$A$207,0))&lt;&gt;"OK","Plantão inválido",IF(NOT(ISNUMBER(B265)),"Falta data",IF(OR(NOT(ISNUMBER(C265)),C265&lt;=0,C265&lt;&gt;ROUND(C265,2)),"Valor inválido","OK")))))))</x:f>
      </x:c>
    </x:row>
    <x:row r="266" ht="25" customHeight="1">
      <x:c r="A266" s="12"/>
      <x:c r="B266" s="14"/>
      <x:c r="C266" s="15"/>
      <x:c r="D266" s="12"/>
      <x:c r="E266" s="20" t="str">
        <x:f>IF(F266="OK",INDEX('Plantões'!$B$8:$B$207,MATCH(A266,'Plantões'!$A$8:$A$207,0)),"")</x:f>
      </x:c>
      <x:c r="F266" s="20" t="str">
        <x:f>IF(COUNTA(A266:D266)=0,"",IF(A266="","Falta ID",IF(COUNTIFS('Plantões'!$A$8:$A$207,A266)=0,"ID inexistente",IF(COUNTIFS('Plantões'!$A$8:$A$207,A266)&gt;1,"ID repetido em Plantões",IF(INDEX('Plantões'!$L$8:$L$207,MATCH(A266,'Plantões'!$A$8:$A$207,0))&lt;&gt;"OK","Plantão inválido",IF(NOT(ISNUMBER(B266)),"Falta data",IF(OR(NOT(ISNUMBER(C266)),C266&lt;=0,C266&lt;&gt;ROUND(C266,2)),"Valor inválido","OK")))))))</x:f>
      </x:c>
    </x:row>
    <x:row r="267" ht="25" customHeight="1">
      <x:c r="A267" s="12"/>
      <x:c r="B267" s="14"/>
      <x:c r="C267" s="15"/>
      <x:c r="D267" s="12"/>
      <x:c r="E267" s="20" t="str">
        <x:f>IF(F267="OK",INDEX('Plantões'!$B$8:$B$207,MATCH(A267,'Plantões'!$A$8:$A$207,0)),"")</x:f>
      </x:c>
      <x:c r="F267" s="20" t="str">
        <x:f>IF(COUNTA(A267:D267)=0,"",IF(A267="","Falta ID",IF(COUNTIFS('Plantões'!$A$8:$A$207,A267)=0,"ID inexistente",IF(COUNTIFS('Plantões'!$A$8:$A$207,A267)&gt;1,"ID repetido em Plantões",IF(INDEX('Plantões'!$L$8:$L$207,MATCH(A267,'Plantões'!$A$8:$A$207,0))&lt;&gt;"OK","Plantão inválido",IF(NOT(ISNUMBER(B267)),"Falta data",IF(OR(NOT(ISNUMBER(C267)),C267&lt;=0,C267&lt;&gt;ROUND(C267,2)),"Valor inválido","OK")))))))</x:f>
      </x:c>
    </x:row>
    <x:row r="268" ht="25" customHeight="1">
      <x:c r="A268" s="12"/>
      <x:c r="B268" s="14"/>
      <x:c r="C268" s="15"/>
      <x:c r="D268" s="12"/>
      <x:c r="E268" s="20" t="str">
        <x:f>IF(F268="OK",INDEX('Plantões'!$B$8:$B$207,MATCH(A268,'Plantões'!$A$8:$A$207,0)),"")</x:f>
      </x:c>
      <x:c r="F268" s="20" t="str">
        <x:f>IF(COUNTA(A268:D268)=0,"",IF(A268="","Falta ID",IF(COUNTIFS('Plantões'!$A$8:$A$207,A268)=0,"ID inexistente",IF(COUNTIFS('Plantões'!$A$8:$A$207,A268)&gt;1,"ID repetido em Plantões",IF(INDEX('Plantões'!$L$8:$L$207,MATCH(A268,'Plantões'!$A$8:$A$207,0))&lt;&gt;"OK","Plantão inválido",IF(NOT(ISNUMBER(B268)),"Falta data",IF(OR(NOT(ISNUMBER(C268)),C268&lt;=0,C268&lt;&gt;ROUND(C268,2)),"Valor inválido","OK")))))))</x:f>
      </x:c>
    </x:row>
    <x:row r="269" ht="25" customHeight="1">
      <x:c r="A269" s="12"/>
      <x:c r="B269" s="14"/>
      <x:c r="C269" s="15"/>
      <x:c r="D269" s="12"/>
      <x:c r="E269" s="20" t="str">
        <x:f>IF(F269="OK",INDEX('Plantões'!$B$8:$B$207,MATCH(A269,'Plantões'!$A$8:$A$207,0)),"")</x:f>
      </x:c>
      <x:c r="F269" s="20" t="str">
        <x:f>IF(COUNTA(A269:D269)=0,"",IF(A269="","Falta ID",IF(COUNTIFS('Plantões'!$A$8:$A$207,A269)=0,"ID inexistente",IF(COUNTIFS('Plantões'!$A$8:$A$207,A269)&gt;1,"ID repetido em Plantões",IF(INDEX('Plantões'!$L$8:$L$207,MATCH(A269,'Plantões'!$A$8:$A$207,0))&lt;&gt;"OK","Plantão inválido",IF(NOT(ISNUMBER(B269)),"Falta data",IF(OR(NOT(ISNUMBER(C269)),C269&lt;=0,C269&lt;&gt;ROUND(C269,2)),"Valor inválido","OK")))))))</x:f>
      </x:c>
    </x:row>
    <x:row r="270" ht="25" customHeight="1">
      <x:c r="A270" s="12"/>
      <x:c r="B270" s="14"/>
      <x:c r="C270" s="15"/>
      <x:c r="D270" s="12"/>
      <x:c r="E270" s="20" t="str">
        <x:f>IF(F270="OK",INDEX('Plantões'!$B$8:$B$207,MATCH(A270,'Plantões'!$A$8:$A$207,0)),"")</x:f>
      </x:c>
      <x:c r="F270" s="20" t="str">
        <x:f>IF(COUNTA(A270:D270)=0,"",IF(A270="","Falta ID",IF(COUNTIFS('Plantões'!$A$8:$A$207,A270)=0,"ID inexistente",IF(COUNTIFS('Plantões'!$A$8:$A$207,A270)&gt;1,"ID repetido em Plantões",IF(INDEX('Plantões'!$L$8:$L$207,MATCH(A270,'Plantões'!$A$8:$A$207,0))&lt;&gt;"OK","Plantão inválido",IF(NOT(ISNUMBER(B270)),"Falta data",IF(OR(NOT(ISNUMBER(C270)),C270&lt;=0,C270&lt;&gt;ROUND(C270,2)),"Valor inválido","OK")))))))</x:f>
      </x:c>
    </x:row>
    <x:row r="271" ht="25" customHeight="1">
      <x:c r="A271" s="12"/>
      <x:c r="B271" s="14"/>
      <x:c r="C271" s="15"/>
      <x:c r="D271" s="12"/>
      <x:c r="E271" s="20" t="str">
        <x:f>IF(F271="OK",INDEX('Plantões'!$B$8:$B$207,MATCH(A271,'Plantões'!$A$8:$A$207,0)),"")</x:f>
      </x:c>
      <x:c r="F271" s="20" t="str">
        <x:f>IF(COUNTA(A271:D271)=0,"",IF(A271="","Falta ID",IF(COUNTIFS('Plantões'!$A$8:$A$207,A271)=0,"ID inexistente",IF(COUNTIFS('Plantões'!$A$8:$A$207,A271)&gt;1,"ID repetido em Plantões",IF(INDEX('Plantões'!$L$8:$L$207,MATCH(A271,'Plantões'!$A$8:$A$207,0))&lt;&gt;"OK","Plantão inválido",IF(NOT(ISNUMBER(B271)),"Falta data",IF(OR(NOT(ISNUMBER(C271)),C271&lt;=0,C271&lt;&gt;ROUND(C271,2)),"Valor inválido","OK")))))))</x:f>
      </x:c>
    </x:row>
    <x:row r="272" ht="25" customHeight="1">
      <x:c r="A272" s="12"/>
      <x:c r="B272" s="14"/>
      <x:c r="C272" s="15"/>
      <x:c r="D272" s="12"/>
      <x:c r="E272" s="20" t="str">
        <x:f>IF(F272="OK",INDEX('Plantões'!$B$8:$B$207,MATCH(A272,'Plantões'!$A$8:$A$207,0)),"")</x:f>
      </x:c>
      <x:c r="F272" s="20" t="str">
        <x:f>IF(COUNTA(A272:D272)=0,"",IF(A272="","Falta ID",IF(COUNTIFS('Plantões'!$A$8:$A$207,A272)=0,"ID inexistente",IF(COUNTIFS('Plantões'!$A$8:$A$207,A272)&gt;1,"ID repetido em Plantões",IF(INDEX('Plantões'!$L$8:$L$207,MATCH(A272,'Plantões'!$A$8:$A$207,0))&lt;&gt;"OK","Plantão inválido",IF(NOT(ISNUMBER(B272)),"Falta data",IF(OR(NOT(ISNUMBER(C272)),C272&lt;=0,C272&lt;&gt;ROUND(C272,2)),"Valor inválido","OK")))))))</x:f>
      </x:c>
    </x:row>
    <x:row r="273" ht="25" customHeight="1">
      <x:c r="A273" s="12"/>
      <x:c r="B273" s="14"/>
      <x:c r="C273" s="15"/>
      <x:c r="D273" s="12"/>
      <x:c r="E273" s="20" t="str">
        <x:f>IF(F273="OK",INDEX('Plantões'!$B$8:$B$207,MATCH(A273,'Plantões'!$A$8:$A$207,0)),"")</x:f>
      </x:c>
      <x:c r="F273" s="20" t="str">
        <x:f>IF(COUNTA(A273:D273)=0,"",IF(A273="","Falta ID",IF(COUNTIFS('Plantões'!$A$8:$A$207,A273)=0,"ID inexistente",IF(COUNTIFS('Plantões'!$A$8:$A$207,A273)&gt;1,"ID repetido em Plantões",IF(INDEX('Plantões'!$L$8:$L$207,MATCH(A273,'Plantões'!$A$8:$A$207,0))&lt;&gt;"OK","Plantão inválido",IF(NOT(ISNUMBER(B273)),"Falta data",IF(OR(NOT(ISNUMBER(C273)),C273&lt;=0,C273&lt;&gt;ROUND(C273,2)),"Valor inválido","OK")))))))</x:f>
      </x:c>
    </x:row>
    <x:row r="274" ht="25" customHeight="1">
      <x:c r="A274" s="12"/>
      <x:c r="B274" s="14"/>
      <x:c r="C274" s="15"/>
      <x:c r="D274" s="12"/>
      <x:c r="E274" s="20" t="str">
        <x:f>IF(F274="OK",INDEX('Plantões'!$B$8:$B$207,MATCH(A274,'Plantões'!$A$8:$A$207,0)),"")</x:f>
      </x:c>
      <x:c r="F274" s="20" t="str">
        <x:f>IF(COUNTA(A274:D274)=0,"",IF(A274="","Falta ID",IF(COUNTIFS('Plantões'!$A$8:$A$207,A274)=0,"ID inexistente",IF(COUNTIFS('Plantões'!$A$8:$A$207,A274)&gt;1,"ID repetido em Plantões",IF(INDEX('Plantões'!$L$8:$L$207,MATCH(A274,'Plantões'!$A$8:$A$207,0))&lt;&gt;"OK","Plantão inválido",IF(NOT(ISNUMBER(B274)),"Falta data",IF(OR(NOT(ISNUMBER(C274)),C274&lt;=0,C274&lt;&gt;ROUND(C274,2)),"Valor inválido","OK")))))))</x:f>
      </x:c>
    </x:row>
    <x:row r="275" ht="25" customHeight="1">
      <x:c r="A275" s="12"/>
      <x:c r="B275" s="14"/>
      <x:c r="C275" s="15"/>
      <x:c r="D275" s="12"/>
      <x:c r="E275" s="20" t="str">
        <x:f>IF(F275="OK",INDEX('Plantões'!$B$8:$B$207,MATCH(A275,'Plantões'!$A$8:$A$207,0)),"")</x:f>
      </x:c>
      <x:c r="F275" s="20" t="str">
        <x:f>IF(COUNTA(A275:D275)=0,"",IF(A275="","Falta ID",IF(COUNTIFS('Plantões'!$A$8:$A$207,A275)=0,"ID inexistente",IF(COUNTIFS('Plantões'!$A$8:$A$207,A275)&gt;1,"ID repetido em Plantões",IF(INDEX('Plantões'!$L$8:$L$207,MATCH(A275,'Plantões'!$A$8:$A$207,0))&lt;&gt;"OK","Plantão inválido",IF(NOT(ISNUMBER(B275)),"Falta data",IF(OR(NOT(ISNUMBER(C275)),C275&lt;=0,C275&lt;&gt;ROUND(C275,2)),"Valor inválido","OK")))))))</x:f>
      </x:c>
    </x:row>
    <x:row r="276" ht="25" customHeight="1">
      <x:c r="A276" s="12"/>
      <x:c r="B276" s="14"/>
      <x:c r="C276" s="15"/>
      <x:c r="D276" s="12"/>
      <x:c r="E276" s="20" t="str">
        <x:f>IF(F276="OK",INDEX('Plantões'!$B$8:$B$207,MATCH(A276,'Plantões'!$A$8:$A$207,0)),"")</x:f>
      </x:c>
      <x:c r="F276" s="20" t="str">
        <x:f>IF(COUNTA(A276:D276)=0,"",IF(A276="","Falta ID",IF(COUNTIFS('Plantões'!$A$8:$A$207,A276)=0,"ID inexistente",IF(COUNTIFS('Plantões'!$A$8:$A$207,A276)&gt;1,"ID repetido em Plantões",IF(INDEX('Plantões'!$L$8:$L$207,MATCH(A276,'Plantões'!$A$8:$A$207,0))&lt;&gt;"OK","Plantão inválido",IF(NOT(ISNUMBER(B276)),"Falta data",IF(OR(NOT(ISNUMBER(C276)),C276&lt;=0,C276&lt;&gt;ROUND(C276,2)),"Valor inválido","OK")))))))</x:f>
      </x:c>
    </x:row>
    <x:row r="277" ht="25" customHeight="1">
      <x:c r="A277" s="12"/>
      <x:c r="B277" s="14"/>
      <x:c r="C277" s="15"/>
      <x:c r="D277" s="12"/>
      <x:c r="E277" s="20" t="str">
        <x:f>IF(F277="OK",INDEX('Plantões'!$B$8:$B$207,MATCH(A277,'Plantões'!$A$8:$A$207,0)),"")</x:f>
      </x:c>
      <x:c r="F277" s="20" t="str">
        <x:f>IF(COUNTA(A277:D277)=0,"",IF(A277="","Falta ID",IF(COUNTIFS('Plantões'!$A$8:$A$207,A277)=0,"ID inexistente",IF(COUNTIFS('Plantões'!$A$8:$A$207,A277)&gt;1,"ID repetido em Plantões",IF(INDEX('Plantões'!$L$8:$L$207,MATCH(A277,'Plantões'!$A$8:$A$207,0))&lt;&gt;"OK","Plantão inválido",IF(NOT(ISNUMBER(B277)),"Falta data",IF(OR(NOT(ISNUMBER(C277)),C277&lt;=0,C277&lt;&gt;ROUND(C277,2)),"Valor inválido","OK")))))))</x:f>
      </x:c>
    </x:row>
    <x:row r="278" ht="25" customHeight="1">
      <x:c r="A278" s="12"/>
      <x:c r="B278" s="14"/>
      <x:c r="C278" s="15"/>
      <x:c r="D278" s="12"/>
      <x:c r="E278" s="20" t="str">
        <x:f>IF(F278="OK",INDEX('Plantões'!$B$8:$B$207,MATCH(A278,'Plantões'!$A$8:$A$207,0)),"")</x:f>
      </x:c>
      <x:c r="F278" s="20" t="str">
        <x:f>IF(COUNTA(A278:D278)=0,"",IF(A278="","Falta ID",IF(COUNTIFS('Plantões'!$A$8:$A$207,A278)=0,"ID inexistente",IF(COUNTIFS('Plantões'!$A$8:$A$207,A278)&gt;1,"ID repetido em Plantões",IF(INDEX('Plantões'!$L$8:$L$207,MATCH(A278,'Plantões'!$A$8:$A$207,0))&lt;&gt;"OK","Plantão inválido",IF(NOT(ISNUMBER(B278)),"Falta data",IF(OR(NOT(ISNUMBER(C278)),C278&lt;=0,C278&lt;&gt;ROUND(C278,2)),"Valor inválido","OK")))))))</x:f>
      </x:c>
    </x:row>
    <x:row r="279" ht="25" customHeight="1">
      <x:c r="A279" s="12"/>
      <x:c r="B279" s="14"/>
      <x:c r="C279" s="15"/>
      <x:c r="D279" s="12"/>
      <x:c r="E279" s="20" t="str">
        <x:f>IF(F279="OK",INDEX('Plantões'!$B$8:$B$207,MATCH(A279,'Plantões'!$A$8:$A$207,0)),"")</x:f>
      </x:c>
      <x:c r="F279" s="20" t="str">
        <x:f>IF(COUNTA(A279:D279)=0,"",IF(A279="","Falta ID",IF(COUNTIFS('Plantões'!$A$8:$A$207,A279)=0,"ID inexistente",IF(COUNTIFS('Plantões'!$A$8:$A$207,A279)&gt;1,"ID repetido em Plantões",IF(INDEX('Plantões'!$L$8:$L$207,MATCH(A279,'Plantões'!$A$8:$A$207,0))&lt;&gt;"OK","Plantão inválido",IF(NOT(ISNUMBER(B279)),"Falta data",IF(OR(NOT(ISNUMBER(C279)),C279&lt;=0,C279&lt;&gt;ROUND(C279,2)),"Valor inválido","OK")))))))</x:f>
      </x:c>
    </x:row>
    <x:row r="280" ht="25" customHeight="1">
      <x:c r="A280" s="12"/>
      <x:c r="B280" s="14"/>
      <x:c r="C280" s="15"/>
      <x:c r="D280" s="12"/>
      <x:c r="E280" s="20" t="str">
        <x:f>IF(F280="OK",INDEX('Plantões'!$B$8:$B$207,MATCH(A280,'Plantões'!$A$8:$A$207,0)),"")</x:f>
      </x:c>
      <x:c r="F280" s="20" t="str">
        <x:f>IF(COUNTA(A280:D280)=0,"",IF(A280="","Falta ID",IF(COUNTIFS('Plantões'!$A$8:$A$207,A280)=0,"ID inexistente",IF(COUNTIFS('Plantões'!$A$8:$A$207,A280)&gt;1,"ID repetido em Plantões",IF(INDEX('Plantões'!$L$8:$L$207,MATCH(A280,'Plantões'!$A$8:$A$207,0))&lt;&gt;"OK","Plantão inválido",IF(NOT(ISNUMBER(B280)),"Falta data",IF(OR(NOT(ISNUMBER(C280)),C280&lt;=0,C280&lt;&gt;ROUND(C280,2)),"Valor inválido","OK")))))))</x:f>
      </x:c>
    </x:row>
    <x:row r="281" ht="25" customHeight="1">
      <x:c r="A281" s="12"/>
      <x:c r="B281" s="14"/>
      <x:c r="C281" s="15"/>
      <x:c r="D281" s="12"/>
      <x:c r="E281" s="20" t="str">
        <x:f>IF(F281="OK",INDEX('Plantões'!$B$8:$B$207,MATCH(A281,'Plantões'!$A$8:$A$207,0)),"")</x:f>
      </x:c>
      <x:c r="F281" s="20" t="str">
        <x:f>IF(COUNTA(A281:D281)=0,"",IF(A281="","Falta ID",IF(COUNTIFS('Plantões'!$A$8:$A$207,A281)=0,"ID inexistente",IF(COUNTIFS('Plantões'!$A$8:$A$207,A281)&gt;1,"ID repetido em Plantões",IF(INDEX('Plantões'!$L$8:$L$207,MATCH(A281,'Plantões'!$A$8:$A$207,0))&lt;&gt;"OK","Plantão inválido",IF(NOT(ISNUMBER(B281)),"Falta data",IF(OR(NOT(ISNUMBER(C281)),C281&lt;=0,C281&lt;&gt;ROUND(C281,2)),"Valor inválido","OK")))))))</x:f>
      </x:c>
    </x:row>
    <x:row r="282" ht="25" customHeight="1">
      <x:c r="A282" s="12"/>
      <x:c r="B282" s="14"/>
      <x:c r="C282" s="15"/>
      <x:c r="D282" s="12"/>
      <x:c r="E282" s="20" t="str">
        <x:f>IF(F282="OK",INDEX('Plantões'!$B$8:$B$207,MATCH(A282,'Plantões'!$A$8:$A$207,0)),"")</x:f>
      </x:c>
      <x:c r="F282" s="20" t="str">
        <x:f>IF(COUNTA(A282:D282)=0,"",IF(A282="","Falta ID",IF(COUNTIFS('Plantões'!$A$8:$A$207,A282)=0,"ID inexistente",IF(COUNTIFS('Plantões'!$A$8:$A$207,A282)&gt;1,"ID repetido em Plantões",IF(INDEX('Plantões'!$L$8:$L$207,MATCH(A282,'Plantões'!$A$8:$A$207,0))&lt;&gt;"OK","Plantão inválido",IF(NOT(ISNUMBER(B282)),"Falta data",IF(OR(NOT(ISNUMBER(C282)),C282&lt;=0,C282&lt;&gt;ROUND(C282,2)),"Valor inválido","OK")))))))</x:f>
      </x:c>
    </x:row>
    <x:row r="283" ht="25" customHeight="1">
      <x:c r="A283" s="12"/>
      <x:c r="B283" s="14"/>
      <x:c r="C283" s="15"/>
      <x:c r="D283" s="12"/>
      <x:c r="E283" s="20" t="str">
        <x:f>IF(F283="OK",INDEX('Plantões'!$B$8:$B$207,MATCH(A283,'Plantões'!$A$8:$A$207,0)),"")</x:f>
      </x:c>
      <x:c r="F283" s="20" t="str">
        <x:f>IF(COUNTA(A283:D283)=0,"",IF(A283="","Falta ID",IF(COUNTIFS('Plantões'!$A$8:$A$207,A283)=0,"ID inexistente",IF(COUNTIFS('Plantões'!$A$8:$A$207,A283)&gt;1,"ID repetido em Plantões",IF(INDEX('Plantões'!$L$8:$L$207,MATCH(A283,'Plantões'!$A$8:$A$207,0))&lt;&gt;"OK","Plantão inválido",IF(NOT(ISNUMBER(B283)),"Falta data",IF(OR(NOT(ISNUMBER(C283)),C283&lt;=0,C283&lt;&gt;ROUND(C283,2)),"Valor inválido","OK")))))))</x:f>
      </x:c>
    </x:row>
    <x:row r="284" ht="25" customHeight="1">
      <x:c r="A284" s="12"/>
      <x:c r="B284" s="14"/>
      <x:c r="C284" s="15"/>
      <x:c r="D284" s="12"/>
      <x:c r="E284" s="20" t="str">
        <x:f>IF(F284="OK",INDEX('Plantões'!$B$8:$B$207,MATCH(A284,'Plantões'!$A$8:$A$207,0)),"")</x:f>
      </x:c>
      <x:c r="F284" s="20" t="str">
        <x:f>IF(COUNTA(A284:D284)=0,"",IF(A284="","Falta ID",IF(COUNTIFS('Plantões'!$A$8:$A$207,A284)=0,"ID inexistente",IF(COUNTIFS('Plantões'!$A$8:$A$207,A284)&gt;1,"ID repetido em Plantões",IF(INDEX('Plantões'!$L$8:$L$207,MATCH(A284,'Plantões'!$A$8:$A$207,0))&lt;&gt;"OK","Plantão inválido",IF(NOT(ISNUMBER(B284)),"Falta data",IF(OR(NOT(ISNUMBER(C284)),C284&lt;=0,C284&lt;&gt;ROUND(C284,2)),"Valor inválido","OK")))))))</x:f>
      </x:c>
    </x:row>
    <x:row r="285" ht="25" customHeight="1">
      <x:c r="A285" s="12"/>
      <x:c r="B285" s="14"/>
      <x:c r="C285" s="15"/>
      <x:c r="D285" s="12"/>
      <x:c r="E285" s="20" t="str">
        <x:f>IF(F285="OK",INDEX('Plantões'!$B$8:$B$207,MATCH(A285,'Plantões'!$A$8:$A$207,0)),"")</x:f>
      </x:c>
      <x:c r="F285" s="20" t="str">
        <x:f>IF(COUNTA(A285:D285)=0,"",IF(A285="","Falta ID",IF(COUNTIFS('Plantões'!$A$8:$A$207,A285)=0,"ID inexistente",IF(COUNTIFS('Plantões'!$A$8:$A$207,A285)&gt;1,"ID repetido em Plantões",IF(INDEX('Plantões'!$L$8:$L$207,MATCH(A285,'Plantões'!$A$8:$A$207,0))&lt;&gt;"OK","Plantão inválido",IF(NOT(ISNUMBER(B285)),"Falta data",IF(OR(NOT(ISNUMBER(C285)),C285&lt;=0,C285&lt;&gt;ROUND(C285,2)),"Valor inválido","OK")))))))</x:f>
      </x:c>
    </x:row>
    <x:row r="286" ht="25" customHeight="1">
      <x:c r="A286" s="12"/>
      <x:c r="B286" s="14"/>
      <x:c r="C286" s="15"/>
      <x:c r="D286" s="12"/>
      <x:c r="E286" s="20" t="str">
        <x:f>IF(F286="OK",INDEX('Plantões'!$B$8:$B$207,MATCH(A286,'Plantões'!$A$8:$A$207,0)),"")</x:f>
      </x:c>
      <x:c r="F286" s="20" t="str">
        <x:f>IF(COUNTA(A286:D286)=0,"",IF(A286="","Falta ID",IF(COUNTIFS('Plantões'!$A$8:$A$207,A286)=0,"ID inexistente",IF(COUNTIFS('Plantões'!$A$8:$A$207,A286)&gt;1,"ID repetido em Plantões",IF(INDEX('Plantões'!$L$8:$L$207,MATCH(A286,'Plantões'!$A$8:$A$207,0))&lt;&gt;"OK","Plantão inválido",IF(NOT(ISNUMBER(B286)),"Falta data",IF(OR(NOT(ISNUMBER(C286)),C286&lt;=0,C286&lt;&gt;ROUND(C286,2)),"Valor inválido","OK")))))))</x:f>
      </x:c>
    </x:row>
    <x:row r="287" ht="25" customHeight="1">
      <x:c r="A287" s="12"/>
      <x:c r="B287" s="14"/>
      <x:c r="C287" s="15"/>
      <x:c r="D287" s="12"/>
      <x:c r="E287" s="20" t="str">
        <x:f>IF(F287="OK",INDEX('Plantões'!$B$8:$B$207,MATCH(A287,'Plantões'!$A$8:$A$207,0)),"")</x:f>
      </x:c>
      <x:c r="F287" s="20" t="str">
        <x:f>IF(COUNTA(A287:D287)=0,"",IF(A287="","Falta ID",IF(COUNTIFS('Plantões'!$A$8:$A$207,A287)=0,"ID inexistente",IF(COUNTIFS('Plantões'!$A$8:$A$207,A287)&gt;1,"ID repetido em Plantões",IF(INDEX('Plantões'!$L$8:$L$207,MATCH(A287,'Plantões'!$A$8:$A$207,0))&lt;&gt;"OK","Plantão inválido",IF(NOT(ISNUMBER(B287)),"Falta data",IF(OR(NOT(ISNUMBER(C287)),C287&lt;=0,C287&lt;&gt;ROUND(C287,2)),"Valor inválido","OK")))))))</x:f>
      </x:c>
    </x:row>
    <x:row r="288" ht="25" customHeight="1">
      <x:c r="A288" s="12"/>
      <x:c r="B288" s="14"/>
      <x:c r="C288" s="15"/>
      <x:c r="D288" s="12"/>
      <x:c r="E288" s="20" t="str">
        <x:f>IF(F288="OK",INDEX('Plantões'!$B$8:$B$207,MATCH(A288,'Plantões'!$A$8:$A$207,0)),"")</x:f>
      </x:c>
      <x:c r="F288" s="20" t="str">
        <x:f>IF(COUNTA(A288:D288)=0,"",IF(A288="","Falta ID",IF(COUNTIFS('Plantões'!$A$8:$A$207,A288)=0,"ID inexistente",IF(COUNTIFS('Plantões'!$A$8:$A$207,A288)&gt;1,"ID repetido em Plantões",IF(INDEX('Plantões'!$L$8:$L$207,MATCH(A288,'Plantões'!$A$8:$A$207,0))&lt;&gt;"OK","Plantão inválido",IF(NOT(ISNUMBER(B288)),"Falta data",IF(OR(NOT(ISNUMBER(C288)),C288&lt;=0,C288&lt;&gt;ROUND(C288,2)),"Valor inválido","OK")))))))</x:f>
      </x:c>
    </x:row>
    <x:row r="289" ht="25" customHeight="1">
      <x:c r="A289" s="12"/>
      <x:c r="B289" s="14"/>
      <x:c r="C289" s="15"/>
      <x:c r="D289" s="12"/>
      <x:c r="E289" s="20" t="str">
        <x:f>IF(F289="OK",INDEX('Plantões'!$B$8:$B$207,MATCH(A289,'Plantões'!$A$8:$A$207,0)),"")</x:f>
      </x:c>
      <x:c r="F289" s="20" t="str">
        <x:f>IF(COUNTA(A289:D289)=0,"",IF(A289="","Falta ID",IF(COUNTIFS('Plantões'!$A$8:$A$207,A289)=0,"ID inexistente",IF(COUNTIFS('Plantões'!$A$8:$A$207,A289)&gt;1,"ID repetido em Plantões",IF(INDEX('Plantões'!$L$8:$L$207,MATCH(A289,'Plantões'!$A$8:$A$207,0))&lt;&gt;"OK","Plantão inválido",IF(NOT(ISNUMBER(B289)),"Falta data",IF(OR(NOT(ISNUMBER(C289)),C289&lt;=0,C289&lt;&gt;ROUND(C289,2)),"Valor inválido","OK")))))))</x:f>
      </x:c>
    </x:row>
    <x:row r="290" ht="25" customHeight="1">
      <x:c r="A290" s="12"/>
      <x:c r="B290" s="14"/>
      <x:c r="C290" s="15"/>
      <x:c r="D290" s="12"/>
      <x:c r="E290" s="20" t="str">
        <x:f>IF(F290="OK",INDEX('Plantões'!$B$8:$B$207,MATCH(A290,'Plantões'!$A$8:$A$207,0)),"")</x:f>
      </x:c>
      <x:c r="F290" s="20" t="str">
        <x:f>IF(COUNTA(A290:D290)=0,"",IF(A290="","Falta ID",IF(COUNTIFS('Plantões'!$A$8:$A$207,A290)=0,"ID inexistente",IF(COUNTIFS('Plantões'!$A$8:$A$207,A290)&gt;1,"ID repetido em Plantões",IF(INDEX('Plantões'!$L$8:$L$207,MATCH(A290,'Plantões'!$A$8:$A$207,0))&lt;&gt;"OK","Plantão inválido",IF(NOT(ISNUMBER(B290)),"Falta data",IF(OR(NOT(ISNUMBER(C290)),C290&lt;=0,C290&lt;&gt;ROUND(C290,2)),"Valor inválido","OK")))))))</x:f>
      </x:c>
    </x:row>
    <x:row r="291" ht="25" customHeight="1">
      <x:c r="A291" s="12"/>
      <x:c r="B291" s="14"/>
      <x:c r="C291" s="15"/>
      <x:c r="D291" s="12"/>
      <x:c r="E291" s="20" t="str">
        <x:f>IF(F291="OK",INDEX('Plantões'!$B$8:$B$207,MATCH(A291,'Plantões'!$A$8:$A$207,0)),"")</x:f>
      </x:c>
      <x:c r="F291" s="20" t="str">
        <x:f>IF(COUNTA(A291:D291)=0,"",IF(A291="","Falta ID",IF(COUNTIFS('Plantões'!$A$8:$A$207,A291)=0,"ID inexistente",IF(COUNTIFS('Plantões'!$A$8:$A$207,A291)&gt;1,"ID repetido em Plantões",IF(INDEX('Plantões'!$L$8:$L$207,MATCH(A291,'Plantões'!$A$8:$A$207,0))&lt;&gt;"OK","Plantão inválido",IF(NOT(ISNUMBER(B291)),"Falta data",IF(OR(NOT(ISNUMBER(C291)),C291&lt;=0,C291&lt;&gt;ROUND(C291,2)),"Valor inválido","OK")))))))</x:f>
      </x:c>
    </x:row>
    <x:row r="292" ht="25" customHeight="1">
      <x:c r="A292" s="12"/>
      <x:c r="B292" s="14"/>
      <x:c r="C292" s="15"/>
      <x:c r="D292" s="12"/>
      <x:c r="E292" s="20" t="str">
        <x:f>IF(F292="OK",INDEX('Plantões'!$B$8:$B$207,MATCH(A292,'Plantões'!$A$8:$A$207,0)),"")</x:f>
      </x:c>
      <x:c r="F292" s="20" t="str">
        <x:f>IF(COUNTA(A292:D292)=0,"",IF(A292="","Falta ID",IF(COUNTIFS('Plantões'!$A$8:$A$207,A292)=0,"ID inexistente",IF(COUNTIFS('Plantões'!$A$8:$A$207,A292)&gt;1,"ID repetido em Plantões",IF(INDEX('Plantões'!$L$8:$L$207,MATCH(A292,'Plantões'!$A$8:$A$207,0))&lt;&gt;"OK","Plantão inválido",IF(NOT(ISNUMBER(B292)),"Falta data",IF(OR(NOT(ISNUMBER(C292)),C292&lt;=0,C292&lt;&gt;ROUND(C292,2)),"Valor inválido","OK")))))))</x:f>
      </x:c>
    </x:row>
    <x:row r="293" ht="25" customHeight="1">
      <x:c r="A293" s="12"/>
      <x:c r="B293" s="14"/>
      <x:c r="C293" s="15"/>
      <x:c r="D293" s="12"/>
      <x:c r="E293" s="20" t="str">
        <x:f>IF(F293="OK",INDEX('Plantões'!$B$8:$B$207,MATCH(A293,'Plantões'!$A$8:$A$207,0)),"")</x:f>
      </x:c>
      <x:c r="F293" s="20" t="str">
        <x:f>IF(COUNTA(A293:D293)=0,"",IF(A293="","Falta ID",IF(COUNTIFS('Plantões'!$A$8:$A$207,A293)=0,"ID inexistente",IF(COUNTIFS('Plantões'!$A$8:$A$207,A293)&gt;1,"ID repetido em Plantões",IF(INDEX('Plantões'!$L$8:$L$207,MATCH(A293,'Plantões'!$A$8:$A$207,0))&lt;&gt;"OK","Plantão inválido",IF(NOT(ISNUMBER(B293)),"Falta data",IF(OR(NOT(ISNUMBER(C293)),C293&lt;=0,C293&lt;&gt;ROUND(C293,2)),"Valor inválido","OK")))))))</x:f>
      </x:c>
    </x:row>
    <x:row r="294" ht="25" customHeight="1">
      <x:c r="A294" s="12"/>
      <x:c r="B294" s="14"/>
      <x:c r="C294" s="15"/>
      <x:c r="D294" s="12"/>
      <x:c r="E294" s="20" t="str">
        <x:f>IF(F294="OK",INDEX('Plantões'!$B$8:$B$207,MATCH(A294,'Plantões'!$A$8:$A$207,0)),"")</x:f>
      </x:c>
      <x:c r="F294" s="20" t="str">
        <x:f>IF(COUNTA(A294:D294)=0,"",IF(A294="","Falta ID",IF(COUNTIFS('Plantões'!$A$8:$A$207,A294)=0,"ID inexistente",IF(COUNTIFS('Plantões'!$A$8:$A$207,A294)&gt;1,"ID repetido em Plantões",IF(INDEX('Plantões'!$L$8:$L$207,MATCH(A294,'Plantões'!$A$8:$A$207,0))&lt;&gt;"OK","Plantão inválido",IF(NOT(ISNUMBER(B294)),"Falta data",IF(OR(NOT(ISNUMBER(C294)),C294&lt;=0,C294&lt;&gt;ROUND(C294,2)),"Valor inválido","OK")))))))</x:f>
      </x:c>
    </x:row>
    <x:row r="295" ht="25" customHeight="1">
      <x:c r="A295" s="12"/>
      <x:c r="B295" s="14"/>
      <x:c r="C295" s="15"/>
      <x:c r="D295" s="12"/>
      <x:c r="E295" s="20" t="str">
        <x:f>IF(F295="OK",INDEX('Plantões'!$B$8:$B$207,MATCH(A295,'Plantões'!$A$8:$A$207,0)),"")</x:f>
      </x:c>
      <x:c r="F295" s="20" t="str">
        <x:f>IF(COUNTA(A295:D295)=0,"",IF(A295="","Falta ID",IF(COUNTIFS('Plantões'!$A$8:$A$207,A295)=0,"ID inexistente",IF(COUNTIFS('Plantões'!$A$8:$A$207,A295)&gt;1,"ID repetido em Plantões",IF(INDEX('Plantões'!$L$8:$L$207,MATCH(A295,'Plantões'!$A$8:$A$207,0))&lt;&gt;"OK","Plantão inválido",IF(NOT(ISNUMBER(B295)),"Falta data",IF(OR(NOT(ISNUMBER(C295)),C295&lt;=0,C295&lt;&gt;ROUND(C295,2)),"Valor inválido","OK")))))))</x:f>
      </x:c>
    </x:row>
    <x:row r="296" ht="25" customHeight="1">
      <x:c r="A296" s="12"/>
      <x:c r="B296" s="14"/>
      <x:c r="C296" s="15"/>
      <x:c r="D296" s="12"/>
      <x:c r="E296" s="20" t="str">
        <x:f>IF(F296="OK",INDEX('Plantões'!$B$8:$B$207,MATCH(A296,'Plantões'!$A$8:$A$207,0)),"")</x:f>
      </x:c>
      <x:c r="F296" s="20" t="str">
        <x:f>IF(COUNTA(A296:D296)=0,"",IF(A296="","Falta ID",IF(COUNTIFS('Plantões'!$A$8:$A$207,A296)=0,"ID inexistente",IF(COUNTIFS('Plantões'!$A$8:$A$207,A296)&gt;1,"ID repetido em Plantões",IF(INDEX('Plantões'!$L$8:$L$207,MATCH(A296,'Plantões'!$A$8:$A$207,0))&lt;&gt;"OK","Plantão inválido",IF(NOT(ISNUMBER(B296)),"Falta data",IF(OR(NOT(ISNUMBER(C296)),C296&lt;=0,C296&lt;&gt;ROUND(C296,2)),"Valor inválido","OK")))))))</x:f>
      </x:c>
    </x:row>
    <x:row r="297" ht="25" customHeight="1">
      <x:c r="A297" s="12"/>
      <x:c r="B297" s="14"/>
      <x:c r="C297" s="15"/>
      <x:c r="D297" s="12"/>
      <x:c r="E297" s="20" t="str">
        <x:f>IF(F297="OK",INDEX('Plantões'!$B$8:$B$207,MATCH(A297,'Plantões'!$A$8:$A$207,0)),"")</x:f>
      </x:c>
      <x:c r="F297" s="20" t="str">
        <x:f>IF(COUNTA(A297:D297)=0,"",IF(A297="","Falta ID",IF(COUNTIFS('Plantões'!$A$8:$A$207,A297)=0,"ID inexistente",IF(COUNTIFS('Plantões'!$A$8:$A$207,A297)&gt;1,"ID repetido em Plantões",IF(INDEX('Plantões'!$L$8:$L$207,MATCH(A297,'Plantões'!$A$8:$A$207,0))&lt;&gt;"OK","Plantão inválido",IF(NOT(ISNUMBER(B297)),"Falta data",IF(OR(NOT(ISNUMBER(C297)),C297&lt;=0,C297&lt;&gt;ROUND(C297,2)),"Valor inválido","OK")))))))</x:f>
      </x:c>
    </x:row>
    <x:row r="298" ht="25" customHeight="1">
      <x:c r="A298" s="12"/>
      <x:c r="B298" s="14"/>
      <x:c r="C298" s="15"/>
      <x:c r="D298" s="12"/>
      <x:c r="E298" s="20" t="str">
        <x:f>IF(F298="OK",INDEX('Plantões'!$B$8:$B$207,MATCH(A298,'Plantões'!$A$8:$A$207,0)),"")</x:f>
      </x:c>
      <x:c r="F298" s="20" t="str">
        <x:f>IF(COUNTA(A298:D298)=0,"",IF(A298="","Falta ID",IF(COUNTIFS('Plantões'!$A$8:$A$207,A298)=0,"ID inexistente",IF(COUNTIFS('Plantões'!$A$8:$A$207,A298)&gt;1,"ID repetido em Plantões",IF(INDEX('Plantões'!$L$8:$L$207,MATCH(A298,'Plantões'!$A$8:$A$207,0))&lt;&gt;"OK","Plantão inválido",IF(NOT(ISNUMBER(B298)),"Falta data",IF(OR(NOT(ISNUMBER(C298)),C298&lt;=0,C298&lt;&gt;ROUND(C298,2)),"Valor inválido","OK")))))))</x:f>
      </x:c>
    </x:row>
    <x:row r="299" ht="25" customHeight="1">
      <x:c r="A299" s="12"/>
      <x:c r="B299" s="14"/>
      <x:c r="C299" s="15"/>
      <x:c r="D299" s="12"/>
      <x:c r="E299" s="20" t="str">
        <x:f>IF(F299="OK",INDEX('Plantões'!$B$8:$B$207,MATCH(A299,'Plantões'!$A$8:$A$207,0)),"")</x:f>
      </x:c>
      <x:c r="F299" s="20" t="str">
        <x:f>IF(COUNTA(A299:D299)=0,"",IF(A299="","Falta ID",IF(COUNTIFS('Plantões'!$A$8:$A$207,A299)=0,"ID inexistente",IF(COUNTIFS('Plantões'!$A$8:$A$207,A299)&gt;1,"ID repetido em Plantões",IF(INDEX('Plantões'!$L$8:$L$207,MATCH(A299,'Plantões'!$A$8:$A$207,0))&lt;&gt;"OK","Plantão inválido",IF(NOT(ISNUMBER(B299)),"Falta data",IF(OR(NOT(ISNUMBER(C299)),C299&lt;=0,C299&lt;&gt;ROUND(C299,2)),"Valor inválido","OK")))))))</x:f>
      </x:c>
    </x:row>
    <x:row r="300" ht="25" customHeight="1">
      <x:c r="A300" s="12"/>
      <x:c r="B300" s="14"/>
      <x:c r="C300" s="15"/>
      <x:c r="D300" s="12"/>
      <x:c r="E300" s="20" t="str">
        <x:f>IF(F300="OK",INDEX('Plantões'!$B$8:$B$207,MATCH(A300,'Plantões'!$A$8:$A$207,0)),"")</x:f>
      </x:c>
      <x:c r="F300" s="20" t="str">
        <x:f>IF(COUNTA(A300:D300)=0,"",IF(A300="","Falta ID",IF(COUNTIFS('Plantões'!$A$8:$A$207,A300)=0,"ID inexistente",IF(COUNTIFS('Plantões'!$A$8:$A$207,A300)&gt;1,"ID repetido em Plantões",IF(INDEX('Plantões'!$L$8:$L$207,MATCH(A300,'Plantões'!$A$8:$A$207,0))&lt;&gt;"OK","Plantão inválido",IF(NOT(ISNUMBER(B300)),"Falta data",IF(OR(NOT(ISNUMBER(C300)),C300&lt;=0,C300&lt;&gt;ROUND(C300,2)),"Valor inválido","OK")))))))</x:f>
      </x:c>
    </x:row>
    <x:row r="301" ht="25" customHeight="1">
      <x:c r="A301" s="12"/>
      <x:c r="B301" s="14"/>
      <x:c r="C301" s="15"/>
      <x:c r="D301" s="12"/>
      <x:c r="E301" s="20" t="str">
        <x:f>IF(F301="OK",INDEX('Plantões'!$B$8:$B$207,MATCH(A301,'Plantões'!$A$8:$A$207,0)),"")</x:f>
      </x:c>
      <x:c r="F301" s="20" t="str">
        <x:f>IF(COUNTA(A301:D301)=0,"",IF(A301="","Falta ID",IF(COUNTIFS('Plantões'!$A$8:$A$207,A301)=0,"ID inexistente",IF(COUNTIFS('Plantões'!$A$8:$A$207,A301)&gt;1,"ID repetido em Plantões",IF(INDEX('Plantões'!$L$8:$L$207,MATCH(A301,'Plantões'!$A$8:$A$207,0))&lt;&gt;"OK","Plantão inválido",IF(NOT(ISNUMBER(B301)),"Falta data",IF(OR(NOT(ISNUMBER(C301)),C301&lt;=0,C301&lt;&gt;ROUND(C301,2)),"Valor inválido","OK")))))))</x:f>
      </x:c>
    </x:row>
    <x:row r="302" ht="25" customHeight="1">
      <x:c r="A302" s="12"/>
      <x:c r="B302" s="14"/>
      <x:c r="C302" s="15"/>
      <x:c r="D302" s="12"/>
      <x:c r="E302" s="20" t="str">
        <x:f>IF(F302="OK",INDEX('Plantões'!$B$8:$B$207,MATCH(A302,'Plantões'!$A$8:$A$207,0)),"")</x:f>
      </x:c>
      <x:c r="F302" s="20" t="str">
        <x:f>IF(COUNTA(A302:D302)=0,"",IF(A302="","Falta ID",IF(COUNTIFS('Plantões'!$A$8:$A$207,A302)=0,"ID inexistente",IF(COUNTIFS('Plantões'!$A$8:$A$207,A302)&gt;1,"ID repetido em Plantões",IF(INDEX('Plantões'!$L$8:$L$207,MATCH(A302,'Plantões'!$A$8:$A$207,0))&lt;&gt;"OK","Plantão inválido",IF(NOT(ISNUMBER(B302)),"Falta data",IF(OR(NOT(ISNUMBER(C302)),C302&lt;=0,C302&lt;&gt;ROUND(C302,2)),"Valor inválido","OK")))))))</x:f>
      </x:c>
    </x:row>
    <x:row r="303" ht="25" customHeight="1">
      <x:c r="A303" s="12"/>
      <x:c r="B303" s="14"/>
      <x:c r="C303" s="15"/>
      <x:c r="D303" s="12"/>
      <x:c r="E303" s="20" t="str">
        <x:f>IF(F303="OK",INDEX('Plantões'!$B$8:$B$207,MATCH(A303,'Plantões'!$A$8:$A$207,0)),"")</x:f>
      </x:c>
      <x:c r="F303" s="20" t="str">
        <x:f>IF(COUNTA(A303:D303)=0,"",IF(A303="","Falta ID",IF(COUNTIFS('Plantões'!$A$8:$A$207,A303)=0,"ID inexistente",IF(COUNTIFS('Plantões'!$A$8:$A$207,A303)&gt;1,"ID repetido em Plantões",IF(INDEX('Plantões'!$L$8:$L$207,MATCH(A303,'Plantões'!$A$8:$A$207,0))&lt;&gt;"OK","Plantão inválido",IF(NOT(ISNUMBER(B303)),"Falta data",IF(OR(NOT(ISNUMBER(C303)),C303&lt;=0,C303&lt;&gt;ROUND(C303,2)),"Valor inválido","OK")))))))</x:f>
      </x:c>
    </x:row>
    <x:row r="304" ht="25" customHeight="1">
      <x:c r="A304" s="12"/>
      <x:c r="B304" s="14"/>
      <x:c r="C304" s="15"/>
      <x:c r="D304" s="12"/>
      <x:c r="E304" s="20" t="str">
        <x:f>IF(F304="OK",INDEX('Plantões'!$B$8:$B$207,MATCH(A304,'Plantões'!$A$8:$A$207,0)),"")</x:f>
      </x:c>
      <x:c r="F304" s="20" t="str">
        <x:f>IF(COUNTA(A304:D304)=0,"",IF(A304="","Falta ID",IF(COUNTIFS('Plantões'!$A$8:$A$207,A304)=0,"ID inexistente",IF(COUNTIFS('Plantões'!$A$8:$A$207,A304)&gt;1,"ID repetido em Plantões",IF(INDEX('Plantões'!$L$8:$L$207,MATCH(A304,'Plantões'!$A$8:$A$207,0))&lt;&gt;"OK","Plantão inválido",IF(NOT(ISNUMBER(B304)),"Falta data",IF(OR(NOT(ISNUMBER(C304)),C304&lt;=0,C304&lt;&gt;ROUND(C304,2)),"Valor inválido","OK")))))))</x:f>
      </x:c>
    </x:row>
    <x:row r="305" ht="25" customHeight="1">
      <x:c r="A305" s="12"/>
      <x:c r="B305" s="14"/>
      <x:c r="C305" s="15"/>
      <x:c r="D305" s="12"/>
      <x:c r="E305" s="20" t="str">
        <x:f>IF(F305="OK",INDEX('Plantões'!$B$8:$B$207,MATCH(A305,'Plantões'!$A$8:$A$207,0)),"")</x:f>
      </x:c>
      <x:c r="F305" s="20" t="str">
        <x:f>IF(COUNTA(A305:D305)=0,"",IF(A305="","Falta ID",IF(COUNTIFS('Plantões'!$A$8:$A$207,A305)=0,"ID inexistente",IF(COUNTIFS('Plantões'!$A$8:$A$207,A305)&gt;1,"ID repetido em Plantões",IF(INDEX('Plantões'!$L$8:$L$207,MATCH(A305,'Plantões'!$A$8:$A$207,0))&lt;&gt;"OK","Plantão inválido",IF(NOT(ISNUMBER(B305)),"Falta data",IF(OR(NOT(ISNUMBER(C305)),C305&lt;=0,C305&lt;&gt;ROUND(C305,2)),"Valor inválido","OK")))))))</x:f>
      </x:c>
    </x:row>
    <x:row r="306" ht="25" customHeight="1">
      <x:c r="A306" s="12"/>
      <x:c r="B306" s="14"/>
      <x:c r="C306" s="15"/>
      <x:c r="D306" s="12"/>
      <x:c r="E306" s="20" t="str">
        <x:f>IF(F306="OK",INDEX('Plantões'!$B$8:$B$207,MATCH(A306,'Plantões'!$A$8:$A$207,0)),"")</x:f>
      </x:c>
      <x:c r="F306" s="20" t="str">
        <x:f>IF(COUNTA(A306:D306)=0,"",IF(A306="","Falta ID",IF(COUNTIFS('Plantões'!$A$8:$A$207,A306)=0,"ID inexistente",IF(COUNTIFS('Plantões'!$A$8:$A$207,A306)&gt;1,"ID repetido em Plantões",IF(INDEX('Plantões'!$L$8:$L$207,MATCH(A306,'Plantões'!$A$8:$A$207,0))&lt;&gt;"OK","Plantão inválido",IF(NOT(ISNUMBER(B306)),"Falta data",IF(OR(NOT(ISNUMBER(C306)),C306&lt;=0,C306&lt;&gt;ROUND(C306,2)),"Valor inválido","OK")))))))</x:f>
      </x:c>
    </x:row>
    <x:row r="307" ht="25" customHeight="1">
      <x:c r="A307" s="12"/>
      <x:c r="B307" s="14"/>
      <x:c r="C307" s="15"/>
      <x:c r="D307" s="12"/>
      <x:c r="E307" s="20" t="str">
        <x:f>IF(F307="OK",INDEX('Plantões'!$B$8:$B$207,MATCH(A307,'Plantões'!$A$8:$A$207,0)),"")</x:f>
      </x:c>
      <x:c r="F307" s="20" t="str">
        <x:f>IF(COUNTA(A307:D307)=0,"",IF(A307="","Falta ID",IF(COUNTIFS('Plantões'!$A$8:$A$207,A307)=0,"ID inexistente",IF(COUNTIFS('Plantões'!$A$8:$A$207,A307)&gt;1,"ID repetido em Plantões",IF(INDEX('Plantões'!$L$8:$L$207,MATCH(A307,'Plantões'!$A$8:$A$207,0))&lt;&gt;"OK","Plantão inválido",IF(NOT(ISNUMBER(B307)),"Falta data",IF(OR(NOT(ISNUMBER(C307)),C307&lt;=0,C307&lt;&gt;ROUND(C307,2)),"Valor inválido","OK")))))))</x:f>
      </x:c>
    </x:row>
    <x:row r="308" ht="25" customHeight="1">
      <x:c r="A308" s="12"/>
      <x:c r="B308" s="14"/>
      <x:c r="C308" s="15"/>
      <x:c r="D308" s="12"/>
      <x:c r="E308" s="20" t="str">
        <x:f>IF(F308="OK",INDEX('Plantões'!$B$8:$B$207,MATCH(A308,'Plantões'!$A$8:$A$207,0)),"")</x:f>
      </x:c>
      <x:c r="F308" s="20" t="str">
        <x:f>IF(COUNTA(A308:D308)=0,"",IF(A308="","Falta ID",IF(COUNTIFS('Plantões'!$A$8:$A$207,A308)=0,"ID inexistente",IF(COUNTIFS('Plantões'!$A$8:$A$207,A308)&gt;1,"ID repetido em Plantões",IF(INDEX('Plantões'!$L$8:$L$207,MATCH(A308,'Plantões'!$A$8:$A$207,0))&lt;&gt;"OK","Plantão inválido",IF(NOT(ISNUMBER(B308)),"Falta data",IF(OR(NOT(ISNUMBER(C308)),C308&lt;=0,C308&lt;&gt;ROUND(C308,2)),"Valor inválido","OK")))))))</x:f>
      </x:c>
    </x:row>
    <x:row r="309" ht="25" customHeight="1">
      <x:c r="A309" s="12"/>
      <x:c r="B309" s="14"/>
      <x:c r="C309" s="15"/>
      <x:c r="D309" s="12"/>
      <x:c r="E309" s="20" t="str">
        <x:f>IF(F309="OK",INDEX('Plantões'!$B$8:$B$207,MATCH(A309,'Plantões'!$A$8:$A$207,0)),"")</x:f>
      </x:c>
      <x:c r="F309" s="20" t="str">
        <x:f>IF(COUNTA(A309:D309)=0,"",IF(A309="","Falta ID",IF(COUNTIFS('Plantões'!$A$8:$A$207,A309)=0,"ID inexistente",IF(COUNTIFS('Plantões'!$A$8:$A$207,A309)&gt;1,"ID repetido em Plantões",IF(INDEX('Plantões'!$L$8:$L$207,MATCH(A309,'Plantões'!$A$8:$A$207,0))&lt;&gt;"OK","Plantão inválido",IF(NOT(ISNUMBER(B309)),"Falta data",IF(OR(NOT(ISNUMBER(C309)),C309&lt;=0,C309&lt;&gt;ROUND(C309,2)),"Valor inválido","OK")))))))</x:f>
      </x:c>
    </x:row>
    <x:row r="310" ht="25" customHeight="1">
      <x:c r="A310" s="12"/>
      <x:c r="B310" s="14"/>
      <x:c r="C310" s="15"/>
      <x:c r="D310" s="12"/>
      <x:c r="E310" s="20" t="str">
        <x:f>IF(F310="OK",INDEX('Plantões'!$B$8:$B$207,MATCH(A310,'Plantões'!$A$8:$A$207,0)),"")</x:f>
      </x:c>
      <x:c r="F310" s="20" t="str">
        <x:f>IF(COUNTA(A310:D310)=0,"",IF(A310="","Falta ID",IF(COUNTIFS('Plantões'!$A$8:$A$207,A310)=0,"ID inexistente",IF(COUNTIFS('Plantões'!$A$8:$A$207,A310)&gt;1,"ID repetido em Plantões",IF(INDEX('Plantões'!$L$8:$L$207,MATCH(A310,'Plantões'!$A$8:$A$207,0))&lt;&gt;"OK","Plantão inválido",IF(NOT(ISNUMBER(B310)),"Falta data",IF(OR(NOT(ISNUMBER(C310)),C310&lt;=0,C310&lt;&gt;ROUND(C310,2)),"Valor inválido","OK")))))))</x:f>
      </x:c>
    </x:row>
    <x:row r="311" ht="25" customHeight="1">
      <x:c r="A311" s="12"/>
      <x:c r="B311" s="14"/>
      <x:c r="C311" s="15"/>
      <x:c r="D311" s="12"/>
      <x:c r="E311" s="20" t="str">
        <x:f>IF(F311="OK",INDEX('Plantões'!$B$8:$B$207,MATCH(A311,'Plantões'!$A$8:$A$207,0)),"")</x:f>
      </x:c>
      <x:c r="F311" s="20" t="str">
        <x:f>IF(COUNTA(A311:D311)=0,"",IF(A311="","Falta ID",IF(COUNTIFS('Plantões'!$A$8:$A$207,A311)=0,"ID inexistente",IF(COUNTIFS('Plantões'!$A$8:$A$207,A311)&gt;1,"ID repetido em Plantões",IF(INDEX('Plantões'!$L$8:$L$207,MATCH(A311,'Plantões'!$A$8:$A$207,0))&lt;&gt;"OK","Plantão inválido",IF(NOT(ISNUMBER(B311)),"Falta data",IF(OR(NOT(ISNUMBER(C311)),C311&lt;=0,C311&lt;&gt;ROUND(C311,2)),"Valor inválido","OK")))))))</x:f>
      </x:c>
    </x:row>
    <x:row r="312" ht="25" customHeight="1">
      <x:c r="A312" s="12"/>
      <x:c r="B312" s="14"/>
      <x:c r="C312" s="15"/>
      <x:c r="D312" s="12"/>
      <x:c r="E312" s="20" t="str">
        <x:f>IF(F312="OK",INDEX('Plantões'!$B$8:$B$207,MATCH(A312,'Plantões'!$A$8:$A$207,0)),"")</x:f>
      </x:c>
      <x:c r="F312" s="20" t="str">
        <x:f>IF(COUNTA(A312:D312)=0,"",IF(A312="","Falta ID",IF(COUNTIFS('Plantões'!$A$8:$A$207,A312)=0,"ID inexistente",IF(COUNTIFS('Plantões'!$A$8:$A$207,A312)&gt;1,"ID repetido em Plantões",IF(INDEX('Plantões'!$L$8:$L$207,MATCH(A312,'Plantões'!$A$8:$A$207,0))&lt;&gt;"OK","Plantão inválido",IF(NOT(ISNUMBER(B312)),"Falta data",IF(OR(NOT(ISNUMBER(C312)),C312&lt;=0,C312&lt;&gt;ROUND(C312,2)),"Valor inválido","OK")))))))</x:f>
      </x:c>
    </x:row>
    <x:row r="313" ht="25" customHeight="1">
      <x:c r="A313" s="12"/>
      <x:c r="B313" s="14"/>
      <x:c r="C313" s="15"/>
      <x:c r="D313" s="12"/>
      <x:c r="E313" s="20" t="str">
        <x:f>IF(F313="OK",INDEX('Plantões'!$B$8:$B$207,MATCH(A313,'Plantões'!$A$8:$A$207,0)),"")</x:f>
      </x:c>
      <x:c r="F313" s="20" t="str">
        <x:f>IF(COUNTA(A313:D313)=0,"",IF(A313="","Falta ID",IF(COUNTIFS('Plantões'!$A$8:$A$207,A313)=0,"ID inexistente",IF(COUNTIFS('Plantões'!$A$8:$A$207,A313)&gt;1,"ID repetido em Plantões",IF(INDEX('Plantões'!$L$8:$L$207,MATCH(A313,'Plantões'!$A$8:$A$207,0))&lt;&gt;"OK","Plantão inválido",IF(NOT(ISNUMBER(B313)),"Falta data",IF(OR(NOT(ISNUMBER(C313)),C313&lt;=0,C313&lt;&gt;ROUND(C313,2)),"Valor inválido","OK")))))))</x:f>
      </x:c>
    </x:row>
    <x:row r="314" ht="25" customHeight="1">
      <x:c r="A314" s="12"/>
      <x:c r="B314" s="14"/>
      <x:c r="C314" s="15"/>
      <x:c r="D314" s="12"/>
      <x:c r="E314" s="20" t="str">
        <x:f>IF(F314="OK",INDEX('Plantões'!$B$8:$B$207,MATCH(A314,'Plantões'!$A$8:$A$207,0)),"")</x:f>
      </x:c>
      <x:c r="F314" s="20" t="str">
        <x:f>IF(COUNTA(A314:D314)=0,"",IF(A314="","Falta ID",IF(COUNTIFS('Plantões'!$A$8:$A$207,A314)=0,"ID inexistente",IF(COUNTIFS('Plantões'!$A$8:$A$207,A314)&gt;1,"ID repetido em Plantões",IF(INDEX('Plantões'!$L$8:$L$207,MATCH(A314,'Plantões'!$A$8:$A$207,0))&lt;&gt;"OK","Plantão inválido",IF(NOT(ISNUMBER(B314)),"Falta data",IF(OR(NOT(ISNUMBER(C314)),C314&lt;=0,C314&lt;&gt;ROUND(C314,2)),"Valor inválido","OK")))))))</x:f>
      </x:c>
    </x:row>
    <x:row r="315" ht="25" customHeight="1">
      <x:c r="A315" s="12"/>
      <x:c r="B315" s="14"/>
      <x:c r="C315" s="15"/>
      <x:c r="D315" s="12"/>
      <x:c r="E315" s="20" t="str">
        <x:f>IF(F315="OK",INDEX('Plantões'!$B$8:$B$207,MATCH(A315,'Plantões'!$A$8:$A$207,0)),"")</x:f>
      </x:c>
      <x:c r="F315" s="20" t="str">
        <x:f>IF(COUNTA(A315:D315)=0,"",IF(A315="","Falta ID",IF(COUNTIFS('Plantões'!$A$8:$A$207,A315)=0,"ID inexistente",IF(COUNTIFS('Plantões'!$A$8:$A$207,A315)&gt;1,"ID repetido em Plantões",IF(INDEX('Plantões'!$L$8:$L$207,MATCH(A315,'Plantões'!$A$8:$A$207,0))&lt;&gt;"OK","Plantão inválido",IF(NOT(ISNUMBER(B315)),"Falta data",IF(OR(NOT(ISNUMBER(C315)),C315&lt;=0,C315&lt;&gt;ROUND(C315,2)),"Valor inválido","OK")))))))</x:f>
      </x:c>
    </x:row>
    <x:row r="316" ht="25" customHeight="1">
      <x:c r="A316" s="12"/>
      <x:c r="B316" s="14"/>
      <x:c r="C316" s="15"/>
      <x:c r="D316" s="12"/>
      <x:c r="E316" s="20" t="str">
        <x:f>IF(F316="OK",INDEX('Plantões'!$B$8:$B$207,MATCH(A316,'Plantões'!$A$8:$A$207,0)),"")</x:f>
      </x:c>
      <x:c r="F316" s="20" t="str">
        <x:f>IF(COUNTA(A316:D316)=0,"",IF(A316="","Falta ID",IF(COUNTIFS('Plantões'!$A$8:$A$207,A316)=0,"ID inexistente",IF(COUNTIFS('Plantões'!$A$8:$A$207,A316)&gt;1,"ID repetido em Plantões",IF(INDEX('Plantões'!$L$8:$L$207,MATCH(A316,'Plantões'!$A$8:$A$207,0))&lt;&gt;"OK","Plantão inválido",IF(NOT(ISNUMBER(B316)),"Falta data",IF(OR(NOT(ISNUMBER(C316)),C316&lt;=0,C316&lt;&gt;ROUND(C316,2)),"Valor inválido","OK")))))))</x:f>
      </x:c>
    </x:row>
    <x:row r="317" ht="25" customHeight="1">
      <x:c r="A317" s="12"/>
      <x:c r="B317" s="14"/>
      <x:c r="C317" s="15"/>
      <x:c r="D317" s="12"/>
      <x:c r="E317" s="20" t="str">
        <x:f>IF(F317="OK",INDEX('Plantões'!$B$8:$B$207,MATCH(A317,'Plantões'!$A$8:$A$207,0)),"")</x:f>
      </x:c>
      <x:c r="F317" s="20" t="str">
        <x:f>IF(COUNTA(A317:D317)=0,"",IF(A317="","Falta ID",IF(COUNTIFS('Plantões'!$A$8:$A$207,A317)=0,"ID inexistente",IF(COUNTIFS('Plantões'!$A$8:$A$207,A317)&gt;1,"ID repetido em Plantões",IF(INDEX('Plantões'!$L$8:$L$207,MATCH(A317,'Plantões'!$A$8:$A$207,0))&lt;&gt;"OK","Plantão inválido",IF(NOT(ISNUMBER(B317)),"Falta data",IF(OR(NOT(ISNUMBER(C317)),C317&lt;=0,C317&lt;&gt;ROUND(C317,2)),"Valor inválido","OK")))))))</x:f>
      </x:c>
    </x:row>
    <x:row r="318" ht="25" customHeight="1">
      <x:c r="A318" s="12"/>
      <x:c r="B318" s="14"/>
      <x:c r="C318" s="15"/>
      <x:c r="D318" s="12"/>
      <x:c r="E318" s="20" t="str">
        <x:f>IF(F318="OK",INDEX('Plantões'!$B$8:$B$207,MATCH(A318,'Plantões'!$A$8:$A$207,0)),"")</x:f>
      </x:c>
      <x:c r="F318" s="20" t="str">
        <x:f>IF(COUNTA(A318:D318)=0,"",IF(A318="","Falta ID",IF(COUNTIFS('Plantões'!$A$8:$A$207,A318)=0,"ID inexistente",IF(COUNTIFS('Plantões'!$A$8:$A$207,A318)&gt;1,"ID repetido em Plantões",IF(INDEX('Plantões'!$L$8:$L$207,MATCH(A318,'Plantões'!$A$8:$A$207,0))&lt;&gt;"OK","Plantão inválido",IF(NOT(ISNUMBER(B318)),"Falta data",IF(OR(NOT(ISNUMBER(C318)),C318&lt;=0,C318&lt;&gt;ROUND(C318,2)),"Valor inválido","OK")))))))</x:f>
      </x:c>
    </x:row>
    <x:row r="319" ht="25" customHeight="1">
      <x:c r="A319" s="12"/>
      <x:c r="B319" s="14"/>
      <x:c r="C319" s="15"/>
      <x:c r="D319" s="12"/>
      <x:c r="E319" s="20" t="str">
        <x:f>IF(F319="OK",INDEX('Plantões'!$B$8:$B$207,MATCH(A319,'Plantões'!$A$8:$A$207,0)),"")</x:f>
      </x:c>
      <x:c r="F319" s="20" t="str">
        <x:f>IF(COUNTA(A319:D319)=0,"",IF(A319="","Falta ID",IF(COUNTIFS('Plantões'!$A$8:$A$207,A319)=0,"ID inexistente",IF(COUNTIFS('Plantões'!$A$8:$A$207,A319)&gt;1,"ID repetido em Plantões",IF(INDEX('Plantões'!$L$8:$L$207,MATCH(A319,'Plantões'!$A$8:$A$207,0))&lt;&gt;"OK","Plantão inválido",IF(NOT(ISNUMBER(B319)),"Falta data",IF(OR(NOT(ISNUMBER(C319)),C319&lt;=0,C319&lt;&gt;ROUND(C319,2)),"Valor inválido","OK")))))))</x:f>
      </x:c>
    </x:row>
    <x:row r="320" ht="25" customHeight="1">
      <x:c r="A320" s="12"/>
      <x:c r="B320" s="14"/>
      <x:c r="C320" s="15"/>
      <x:c r="D320" s="12"/>
      <x:c r="E320" s="20" t="str">
        <x:f>IF(F320="OK",INDEX('Plantões'!$B$8:$B$207,MATCH(A320,'Plantões'!$A$8:$A$207,0)),"")</x:f>
      </x:c>
      <x:c r="F320" s="20" t="str">
        <x:f>IF(COUNTA(A320:D320)=0,"",IF(A320="","Falta ID",IF(COUNTIFS('Plantões'!$A$8:$A$207,A320)=0,"ID inexistente",IF(COUNTIFS('Plantões'!$A$8:$A$207,A320)&gt;1,"ID repetido em Plantões",IF(INDEX('Plantões'!$L$8:$L$207,MATCH(A320,'Plantões'!$A$8:$A$207,0))&lt;&gt;"OK","Plantão inválido",IF(NOT(ISNUMBER(B320)),"Falta data",IF(OR(NOT(ISNUMBER(C320)),C320&lt;=0,C320&lt;&gt;ROUND(C320,2)),"Valor inválido","OK")))))))</x:f>
      </x:c>
    </x:row>
    <x:row r="321" ht="25" customHeight="1">
      <x:c r="A321" s="12"/>
      <x:c r="B321" s="14"/>
      <x:c r="C321" s="15"/>
      <x:c r="D321" s="12"/>
      <x:c r="E321" s="20" t="str">
        <x:f>IF(F321="OK",INDEX('Plantões'!$B$8:$B$207,MATCH(A321,'Plantões'!$A$8:$A$207,0)),"")</x:f>
      </x:c>
      <x:c r="F321" s="20" t="str">
        <x:f>IF(COUNTA(A321:D321)=0,"",IF(A321="","Falta ID",IF(COUNTIFS('Plantões'!$A$8:$A$207,A321)=0,"ID inexistente",IF(COUNTIFS('Plantões'!$A$8:$A$207,A321)&gt;1,"ID repetido em Plantões",IF(INDEX('Plantões'!$L$8:$L$207,MATCH(A321,'Plantões'!$A$8:$A$207,0))&lt;&gt;"OK","Plantão inválido",IF(NOT(ISNUMBER(B321)),"Falta data",IF(OR(NOT(ISNUMBER(C321)),C321&lt;=0,C321&lt;&gt;ROUND(C321,2)),"Valor inválido","OK")))))))</x:f>
      </x:c>
    </x:row>
    <x:row r="322" ht="25" customHeight="1">
      <x:c r="A322" s="12"/>
      <x:c r="B322" s="14"/>
      <x:c r="C322" s="15"/>
      <x:c r="D322" s="12"/>
      <x:c r="E322" s="20" t="str">
        <x:f>IF(F322="OK",INDEX('Plantões'!$B$8:$B$207,MATCH(A322,'Plantões'!$A$8:$A$207,0)),"")</x:f>
      </x:c>
      <x:c r="F322" s="20" t="str">
        <x:f>IF(COUNTA(A322:D322)=0,"",IF(A322="","Falta ID",IF(COUNTIFS('Plantões'!$A$8:$A$207,A322)=0,"ID inexistente",IF(COUNTIFS('Plantões'!$A$8:$A$207,A322)&gt;1,"ID repetido em Plantões",IF(INDEX('Plantões'!$L$8:$L$207,MATCH(A322,'Plantões'!$A$8:$A$207,0))&lt;&gt;"OK","Plantão inválido",IF(NOT(ISNUMBER(B322)),"Falta data",IF(OR(NOT(ISNUMBER(C322)),C322&lt;=0,C322&lt;&gt;ROUND(C322,2)),"Valor inválido","OK")))))))</x:f>
      </x:c>
    </x:row>
    <x:row r="323" ht="25" customHeight="1">
      <x:c r="A323" s="12"/>
      <x:c r="B323" s="14"/>
      <x:c r="C323" s="15"/>
      <x:c r="D323" s="12"/>
      <x:c r="E323" s="20" t="str">
        <x:f>IF(F323="OK",INDEX('Plantões'!$B$8:$B$207,MATCH(A323,'Plantões'!$A$8:$A$207,0)),"")</x:f>
      </x:c>
      <x:c r="F323" s="20" t="str">
        <x:f>IF(COUNTA(A323:D323)=0,"",IF(A323="","Falta ID",IF(COUNTIFS('Plantões'!$A$8:$A$207,A323)=0,"ID inexistente",IF(COUNTIFS('Plantões'!$A$8:$A$207,A323)&gt;1,"ID repetido em Plantões",IF(INDEX('Plantões'!$L$8:$L$207,MATCH(A323,'Plantões'!$A$8:$A$207,0))&lt;&gt;"OK","Plantão inválido",IF(NOT(ISNUMBER(B323)),"Falta data",IF(OR(NOT(ISNUMBER(C323)),C323&lt;=0,C323&lt;&gt;ROUND(C323,2)),"Valor inválido","OK")))))))</x:f>
      </x:c>
    </x:row>
    <x:row r="324" ht="25" customHeight="1">
      <x:c r="A324" s="12"/>
      <x:c r="B324" s="14"/>
      <x:c r="C324" s="15"/>
      <x:c r="D324" s="12"/>
      <x:c r="E324" s="20" t="str">
        <x:f>IF(F324="OK",INDEX('Plantões'!$B$8:$B$207,MATCH(A324,'Plantões'!$A$8:$A$207,0)),"")</x:f>
      </x:c>
      <x:c r="F324" s="20" t="str">
        <x:f>IF(COUNTA(A324:D324)=0,"",IF(A324="","Falta ID",IF(COUNTIFS('Plantões'!$A$8:$A$207,A324)=0,"ID inexistente",IF(COUNTIFS('Plantões'!$A$8:$A$207,A324)&gt;1,"ID repetido em Plantões",IF(INDEX('Plantões'!$L$8:$L$207,MATCH(A324,'Plantões'!$A$8:$A$207,0))&lt;&gt;"OK","Plantão inválido",IF(NOT(ISNUMBER(B324)),"Falta data",IF(OR(NOT(ISNUMBER(C324)),C324&lt;=0,C324&lt;&gt;ROUND(C324,2)),"Valor inválido","OK")))))))</x:f>
      </x:c>
    </x:row>
    <x:row r="325" ht="25" customHeight="1">
      <x:c r="A325" s="12"/>
      <x:c r="B325" s="14"/>
      <x:c r="C325" s="15"/>
      <x:c r="D325" s="12"/>
      <x:c r="E325" s="20" t="str">
        <x:f>IF(F325="OK",INDEX('Plantões'!$B$8:$B$207,MATCH(A325,'Plantões'!$A$8:$A$207,0)),"")</x:f>
      </x:c>
      <x:c r="F325" s="20" t="str">
        <x:f>IF(COUNTA(A325:D325)=0,"",IF(A325="","Falta ID",IF(COUNTIFS('Plantões'!$A$8:$A$207,A325)=0,"ID inexistente",IF(COUNTIFS('Plantões'!$A$8:$A$207,A325)&gt;1,"ID repetido em Plantões",IF(INDEX('Plantões'!$L$8:$L$207,MATCH(A325,'Plantões'!$A$8:$A$207,0))&lt;&gt;"OK","Plantão inválido",IF(NOT(ISNUMBER(B325)),"Falta data",IF(OR(NOT(ISNUMBER(C325)),C325&lt;=0,C325&lt;&gt;ROUND(C325,2)),"Valor inválido","OK")))))))</x:f>
      </x:c>
    </x:row>
    <x:row r="326" ht="25" customHeight="1">
      <x:c r="A326" s="12"/>
      <x:c r="B326" s="14"/>
      <x:c r="C326" s="15"/>
      <x:c r="D326" s="12"/>
      <x:c r="E326" s="20" t="str">
        <x:f>IF(F326="OK",INDEX('Plantões'!$B$8:$B$207,MATCH(A326,'Plantões'!$A$8:$A$207,0)),"")</x:f>
      </x:c>
      <x:c r="F326" s="20" t="str">
        <x:f>IF(COUNTA(A326:D326)=0,"",IF(A326="","Falta ID",IF(COUNTIFS('Plantões'!$A$8:$A$207,A326)=0,"ID inexistente",IF(COUNTIFS('Plantões'!$A$8:$A$207,A326)&gt;1,"ID repetido em Plantões",IF(INDEX('Plantões'!$L$8:$L$207,MATCH(A326,'Plantões'!$A$8:$A$207,0))&lt;&gt;"OK","Plantão inválido",IF(NOT(ISNUMBER(B326)),"Falta data",IF(OR(NOT(ISNUMBER(C326)),C326&lt;=0,C326&lt;&gt;ROUND(C326,2)),"Valor inválido","OK")))))))</x:f>
      </x:c>
    </x:row>
    <x:row r="327" ht="25" customHeight="1">
      <x:c r="A327" s="12"/>
      <x:c r="B327" s="14"/>
      <x:c r="C327" s="15"/>
      <x:c r="D327" s="12"/>
      <x:c r="E327" s="20" t="str">
        <x:f>IF(F327="OK",INDEX('Plantões'!$B$8:$B$207,MATCH(A327,'Plantões'!$A$8:$A$207,0)),"")</x:f>
      </x:c>
      <x:c r="F327" s="20" t="str">
        <x:f>IF(COUNTA(A327:D327)=0,"",IF(A327="","Falta ID",IF(COUNTIFS('Plantões'!$A$8:$A$207,A327)=0,"ID inexistente",IF(COUNTIFS('Plantões'!$A$8:$A$207,A327)&gt;1,"ID repetido em Plantões",IF(INDEX('Plantões'!$L$8:$L$207,MATCH(A327,'Plantões'!$A$8:$A$207,0))&lt;&gt;"OK","Plantão inválido",IF(NOT(ISNUMBER(B327)),"Falta data",IF(OR(NOT(ISNUMBER(C327)),C327&lt;=0,C327&lt;&gt;ROUND(C327,2)),"Valor inválido","OK")))))))</x:f>
      </x:c>
    </x:row>
    <x:row r="328" ht="25" customHeight="1">
      <x:c r="A328" s="12"/>
      <x:c r="B328" s="14"/>
      <x:c r="C328" s="15"/>
      <x:c r="D328" s="12"/>
      <x:c r="E328" s="20" t="str">
        <x:f>IF(F328="OK",INDEX('Plantões'!$B$8:$B$207,MATCH(A328,'Plantões'!$A$8:$A$207,0)),"")</x:f>
      </x:c>
      <x:c r="F328" s="20" t="str">
        <x:f>IF(COUNTA(A328:D328)=0,"",IF(A328="","Falta ID",IF(COUNTIFS('Plantões'!$A$8:$A$207,A328)=0,"ID inexistente",IF(COUNTIFS('Plantões'!$A$8:$A$207,A328)&gt;1,"ID repetido em Plantões",IF(INDEX('Plantões'!$L$8:$L$207,MATCH(A328,'Plantões'!$A$8:$A$207,0))&lt;&gt;"OK","Plantão inválido",IF(NOT(ISNUMBER(B328)),"Falta data",IF(OR(NOT(ISNUMBER(C328)),C328&lt;=0,C328&lt;&gt;ROUND(C328,2)),"Valor inválido","OK")))))))</x:f>
      </x:c>
    </x:row>
    <x:row r="329" ht="25" customHeight="1">
      <x:c r="A329" s="12"/>
      <x:c r="B329" s="14"/>
      <x:c r="C329" s="15"/>
      <x:c r="D329" s="12"/>
      <x:c r="E329" s="20" t="str">
        <x:f>IF(F329="OK",INDEX('Plantões'!$B$8:$B$207,MATCH(A329,'Plantões'!$A$8:$A$207,0)),"")</x:f>
      </x:c>
      <x:c r="F329" s="20" t="str">
        <x:f>IF(COUNTA(A329:D329)=0,"",IF(A329="","Falta ID",IF(COUNTIFS('Plantões'!$A$8:$A$207,A329)=0,"ID inexistente",IF(COUNTIFS('Plantões'!$A$8:$A$207,A329)&gt;1,"ID repetido em Plantões",IF(INDEX('Plantões'!$L$8:$L$207,MATCH(A329,'Plantões'!$A$8:$A$207,0))&lt;&gt;"OK","Plantão inválido",IF(NOT(ISNUMBER(B329)),"Falta data",IF(OR(NOT(ISNUMBER(C329)),C329&lt;=0,C329&lt;&gt;ROUND(C329,2)),"Valor inválido","OK")))))))</x:f>
      </x:c>
    </x:row>
    <x:row r="330" ht="25" customHeight="1">
      <x:c r="A330" s="12"/>
      <x:c r="B330" s="14"/>
      <x:c r="C330" s="15"/>
      <x:c r="D330" s="12"/>
      <x:c r="E330" s="20" t="str">
        <x:f>IF(F330="OK",INDEX('Plantões'!$B$8:$B$207,MATCH(A330,'Plantões'!$A$8:$A$207,0)),"")</x:f>
      </x:c>
      <x:c r="F330" s="20" t="str">
        <x:f>IF(COUNTA(A330:D330)=0,"",IF(A330="","Falta ID",IF(COUNTIFS('Plantões'!$A$8:$A$207,A330)=0,"ID inexistente",IF(COUNTIFS('Plantões'!$A$8:$A$207,A330)&gt;1,"ID repetido em Plantões",IF(INDEX('Plantões'!$L$8:$L$207,MATCH(A330,'Plantões'!$A$8:$A$207,0))&lt;&gt;"OK","Plantão inválido",IF(NOT(ISNUMBER(B330)),"Falta data",IF(OR(NOT(ISNUMBER(C330)),C330&lt;=0,C330&lt;&gt;ROUND(C330,2)),"Valor inválido","OK")))))))</x:f>
      </x:c>
    </x:row>
    <x:row r="331" ht="25" customHeight="1">
      <x:c r="A331" s="12"/>
      <x:c r="B331" s="14"/>
      <x:c r="C331" s="15"/>
      <x:c r="D331" s="12"/>
      <x:c r="E331" s="20" t="str">
        <x:f>IF(F331="OK",INDEX('Plantões'!$B$8:$B$207,MATCH(A331,'Plantões'!$A$8:$A$207,0)),"")</x:f>
      </x:c>
      <x:c r="F331" s="20" t="str">
        <x:f>IF(COUNTA(A331:D331)=0,"",IF(A331="","Falta ID",IF(COUNTIFS('Plantões'!$A$8:$A$207,A331)=0,"ID inexistente",IF(COUNTIFS('Plantões'!$A$8:$A$207,A331)&gt;1,"ID repetido em Plantões",IF(INDEX('Plantões'!$L$8:$L$207,MATCH(A331,'Plantões'!$A$8:$A$207,0))&lt;&gt;"OK","Plantão inválido",IF(NOT(ISNUMBER(B331)),"Falta data",IF(OR(NOT(ISNUMBER(C331)),C331&lt;=0,C331&lt;&gt;ROUND(C331,2)),"Valor inválido","OK")))))))</x:f>
      </x:c>
    </x:row>
    <x:row r="332" ht="25" customHeight="1">
      <x:c r="A332" s="12"/>
      <x:c r="B332" s="14"/>
      <x:c r="C332" s="15"/>
      <x:c r="D332" s="12"/>
      <x:c r="E332" s="20" t="str">
        <x:f>IF(F332="OK",INDEX('Plantões'!$B$8:$B$207,MATCH(A332,'Plantões'!$A$8:$A$207,0)),"")</x:f>
      </x:c>
      <x:c r="F332" s="20" t="str">
        <x:f>IF(COUNTA(A332:D332)=0,"",IF(A332="","Falta ID",IF(COUNTIFS('Plantões'!$A$8:$A$207,A332)=0,"ID inexistente",IF(COUNTIFS('Plantões'!$A$8:$A$207,A332)&gt;1,"ID repetido em Plantões",IF(INDEX('Plantões'!$L$8:$L$207,MATCH(A332,'Plantões'!$A$8:$A$207,0))&lt;&gt;"OK","Plantão inválido",IF(NOT(ISNUMBER(B332)),"Falta data",IF(OR(NOT(ISNUMBER(C332)),C332&lt;=0,C332&lt;&gt;ROUND(C332,2)),"Valor inválido","OK")))))))</x:f>
      </x:c>
    </x:row>
    <x:row r="333" ht="25" customHeight="1">
      <x:c r="A333" s="12"/>
      <x:c r="B333" s="14"/>
      <x:c r="C333" s="15"/>
      <x:c r="D333" s="12"/>
      <x:c r="E333" s="20" t="str">
        <x:f>IF(F333="OK",INDEX('Plantões'!$B$8:$B$207,MATCH(A333,'Plantões'!$A$8:$A$207,0)),"")</x:f>
      </x:c>
      <x:c r="F333" s="20" t="str">
        <x:f>IF(COUNTA(A333:D333)=0,"",IF(A333="","Falta ID",IF(COUNTIFS('Plantões'!$A$8:$A$207,A333)=0,"ID inexistente",IF(COUNTIFS('Plantões'!$A$8:$A$207,A333)&gt;1,"ID repetido em Plantões",IF(INDEX('Plantões'!$L$8:$L$207,MATCH(A333,'Plantões'!$A$8:$A$207,0))&lt;&gt;"OK","Plantão inválido",IF(NOT(ISNUMBER(B333)),"Falta data",IF(OR(NOT(ISNUMBER(C333)),C333&lt;=0,C333&lt;&gt;ROUND(C333,2)),"Valor inválido","OK")))))))</x:f>
      </x:c>
    </x:row>
    <x:row r="334" ht="25" customHeight="1">
      <x:c r="A334" s="12"/>
      <x:c r="B334" s="14"/>
      <x:c r="C334" s="15"/>
      <x:c r="D334" s="12"/>
      <x:c r="E334" s="20" t="str">
        <x:f>IF(F334="OK",INDEX('Plantões'!$B$8:$B$207,MATCH(A334,'Plantões'!$A$8:$A$207,0)),"")</x:f>
      </x:c>
      <x:c r="F334" s="20" t="str">
        <x:f>IF(COUNTA(A334:D334)=0,"",IF(A334="","Falta ID",IF(COUNTIFS('Plantões'!$A$8:$A$207,A334)=0,"ID inexistente",IF(COUNTIFS('Plantões'!$A$8:$A$207,A334)&gt;1,"ID repetido em Plantões",IF(INDEX('Plantões'!$L$8:$L$207,MATCH(A334,'Plantões'!$A$8:$A$207,0))&lt;&gt;"OK","Plantão inválido",IF(NOT(ISNUMBER(B334)),"Falta data",IF(OR(NOT(ISNUMBER(C334)),C334&lt;=0,C334&lt;&gt;ROUND(C334,2)),"Valor inválido","OK")))))))</x:f>
      </x:c>
    </x:row>
    <x:row r="335" ht="25" customHeight="1">
      <x:c r="A335" s="12"/>
      <x:c r="B335" s="14"/>
      <x:c r="C335" s="15"/>
      <x:c r="D335" s="12"/>
      <x:c r="E335" s="20" t="str">
        <x:f>IF(F335="OK",INDEX('Plantões'!$B$8:$B$207,MATCH(A335,'Plantões'!$A$8:$A$207,0)),"")</x:f>
      </x:c>
      <x:c r="F335" s="20" t="str">
        <x:f>IF(COUNTA(A335:D335)=0,"",IF(A335="","Falta ID",IF(COUNTIFS('Plantões'!$A$8:$A$207,A335)=0,"ID inexistente",IF(COUNTIFS('Plantões'!$A$8:$A$207,A335)&gt;1,"ID repetido em Plantões",IF(INDEX('Plantões'!$L$8:$L$207,MATCH(A335,'Plantões'!$A$8:$A$207,0))&lt;&gt;"OK","Plantão inválido",IF(NOT(ISNUMBER(B335)),"Falta data",IF(OR(NOT(ISNUMBER(C335)),C335&lt;=0,C335&lt;&gt;ROUND(C335,2)),"Valor inválido","OK")))))))</x:f>
      </x:c>
    </x:row>
    <x:row r="336" ht="25" customHeight="1">
      <x:c r="A336" s="12"/>
      <x:c r="B336" s="14"/>
      <x:c r="C336" s="15"/>
      <x:c r="D336" s="12"/>
      <x:c r="E336" s="20" t="str">
        <x:f>IF(F336="OK",INDEX('Plantões'!$B$8:$B$207,MATCH(A336,'Plantões'!$A$8:$A$207,0)),"")</x:f>
      </x:c>
      <x:c r="F336" s="20" t="str">
        <x:f>IF(COUNTA(A336:D336)=0,"",IF(A336="","Falta ID",IF(COUNTIFS('Plantões'!$A$8:$A$207,A336)=0,"ID inexistente",IF(COUNTIFS('Plantões'!$A$8:$A$207,A336)&gt;1,"ID repetido em Plantões",IF(INDEX('Plantões'!$L$8:$L$207,MATCH(A336,'Plantões'!$A$8:$A$207,0))&lt;&gt;"OK","Plantão inválido",IF(NOT(ISNUMBER(B336)),"Falta data",IF(OR(NOT(ISNUMBER(C336)),C336&lt;=0,C336&lt;&gt;ROUND(C336,2)),"Valor inválido","OK")))))))</x:f>
      </x:c>
    </x:row>
    <x:row r="337" ht="25" customHeight="1">
      <x:c r="A337" s="12"/>
      <x:c r="B337" s="14"/>
      <x:c r="C337" s="15"/>
      <x:c r="D337" s="12"/>
      <x:c r="E337" s="20" t="str">
        <x:f>IF(F337="OK",INDEX('Plantões'!$B$8:$B$207,MATCH(A337,'Plantões'!$A$8:$A$207,0)),"")</x:f>
      </x:c>
      <x:c r="F337" s="20" t="str">
        <x:f>IF(COUNTA(A337:D337)=0,"",IF(A337="","Falta ID",IF(COUNTIFS('Plantões'!$A$8:$A$207,A337)=0,"ID inexistente",IF(COUNTIFS('Plantões'!$A$8:$A$207,A337)&gt;1,"ID repetido em Plantões",IF(INDEX('Plantões'!$L$8:$L$207,MATCH(A337,'Plantões'!$A$8:$A$207,0))&lt;&gt;"OK","Plantão inválido",IF(NOT(ISNUMBER(B337)),"Falta data",IF(OR(NOT(ISNUMBER(C337)),C337&lt;=0,C337&lt;&gt;ROUND(C337,2)),"Valor inválido","OK")))))))</x:f>
      </x:c>
    </x:row>
    <x:row r="338" ht="25" customHeight="1">
      <x:c r="A338" s="12"/>
      <x:c r="B338" s="14"/>
      <x:c r="C338" s="15"/>
      <x:c r="D338" s="12"/>
      <x:c r="E338" s="20" t="str">
        <x:f>IF(F338="OK",INDEX('Plantões'!$B$8:$B$207,MATCH(A338,'Plantões'!$A$8:$A$207,0)),"")</x:f>
      </x:c>
      <x:c r="F338" s="20" t="str">
        <x:f>IF(COUNTA(A338:D338)=0,"",IF(A338="","Falta ID",IF(COUNTIFS('Plantões'!$A$8:$A$207,A338)=0,"ID inexistente",IF(COUNTIFS('Plantões'!$A$8:$A$207,A338)&gt;1,"ID repetido em Plantões",IF(INDEX('Plantões'!$L$8:$L$207,MATCH(A338,'Plantões'!$A$8:$A$207,0))&lt;&gt;"OK","Plantão inválido",IF(NOT(ISNUMBER(B338)),"Falta data",IF(OR(NOT(ISNUMBER(C338)),C338&lt;=0,C338&lt;&gt;ROUND(C338,2)),"Valor inválido","OK")))))))</x:f>
      </x:c>
    </x:row>
    <x:row r="339" ht="25" customHeight="1">
      <x:c r="A339" s="12"/>
      <x:c r="B339" s="14"/>
      <x:c r="C339" s="15"/>
      <x:c r="D339" s="12"/>
      <x:c r="E339" s="20" t="str">
        <x:f>IF(F339="OK",INDEX('Plantões'!$B$8:$B$207,MATCH(A339,'Plantões'!$A$8:$A$207,0)),"")</x:f>
      </x:c>
      <x:c r="F339" s="20" t="str">
        <x:f>IF(COUNTA(A339:D339)=0,"",IF(A339="","Falta ID",IF(COUNTIFS('Plantões'!$A$8:$A$207,A339)=0,"ID inexistente",IF(COUNTIFS('Plantões'!$A$8:$A$207,A339)&gt;1,"ID repetido em Plantões",IF(INDEX('Plantões'!$L$8:$L$207,MATCH(A339,'Plantões'!$A$8:$A$207,0))&lt;&gt;"OK","Plantão inválido",IF(NOT(ISNUMBER(B339)),"Falta data",IF(OR(NOT(ISNUMBER(C339)),C339&lt;=0,C339&lt;&gt;ROUND(C339,2)),"Valor inválido","OK")))))))</x:f>
      </x:c>
    </x:row>
    <x:row r="340" ht="25" customHeight="1">
      <x:c r="A340" s="12"/>
      <x:c r="B340" s="14"/>
      <x:c r="C340" s="15"/>
      <x:c r="D340" s="12"/>
      <x:c r="E340" s="20" t="str">
        <x:f>IF(F340="OK",INDEX('Plantões'!$B$8:$B$207,MATCH(A340,'Plantões'!$A$8:$A$207,0)),"")</x:f>
      </x:c>
      <x:c r="F340" s="20" t="str">
        <x:f>IF(COUNTA(A340:D340)=0,"",IF(A340="","Falta ID",IF(COUNTIFS('Plantões'!$A$8:$A$207,A340)=0,"ID inexistente",IF(COUNTIFS('Plantões'!$A$8:$A$207,A340)&gt;1,"ID repetido em Plantões",IF(INDEX('Plantões'!$L$8:$L$207,MATCH(A340,'Plantões'!$A$8:$A$207,0))&lt;&gt;"OK","Plantão inválido",IF(NOT(ISNUMBER(B340)),"Falta data",IF(OR(NOT(ISNUMBER(C340)),C340&lt;=0,C340&lt;&gt;ROUND(C340,2)),"Valor inválido","OK")))))))</x:f>
      </x:c>
    </x:row>
    <x:row r="341" ht="25" customHeight="1">
      <x:c r="A341" s="12"/>
      <x:c r="B341" s="14"/>
      <x:c r="C341" s="15"/>
      <x:c r="D341" s="12"/>
      <x:c r="E341" s="20" t="str">
        <x:f>IF(F341="OK",INDEX('Plantões'!$B$8:$B$207,MATCH(A341,'Plantões'!$A$8:$A$207,0)),"")</x:f>
      </x:c>
      <x:c r="F341" s="20" t="str">
        <x:f>IF(COUNTA(A341:D341)=0,"",IF(A341="","Falta ID",IF(COUNTIFS('Plantões'!$A$8:$A$207,A341)=0,"ID inexistente",IF(COUNTIFS('Plantões'!$A$8:$A$207,A341)&gt;1,"ID repetido em Plantões",IF(INDEX('Plantões'!$L$8:$L$207,MATCH(A341,'Plantões'!$A$8:$A$207,0))&lt;&gt;"OK","Plantão inválido",IF(NOT(ISNUMBER(B341)),"Falta data",IF(OR(NOT(ISNUMBER(C341)),C341&lt;=0,C341&lt;&gt;ROUND(C341,2)),"Valor inválido","OK")))))))</x:f>
      </x:c>
    </x:row>
    <x:row r="342" ht="25" customHeight="1">
      <x:c r="A342" s="12"/>
      <x:c r="B342" s="14"/>
      <x:c r="C342" s="15"/>
      <x:c r="D342" s="12"/>
      <x:c r="E342" s="20" t="str">
        <x:f>IF(F342="OK",INDEX('Plantões'!$B$8:$B$207,MATCH(A342,'Plantões'!$A$8:$A$207,0)),"")</x:f>
      </x:c>
      <x:c r="F342" s="20" t="str">
        <x:f>IF(COUNTA(A342:D342)=0,"",IF(A342="","Falta ID",IF(COUNTIFS('Plantões'!$A$8:$A$207,A342)=0,"ID inexistente",IF(COUNTIFS('Plantões'!$A$8:$A$207,A342)&gt;1,"ID repetido em Plantões",IF(INDEX('Plantões'!$L$8:$L$207,MATCH(A342,'Plantões'!$A$8:$A$207,0))&lt;&gt;"OK","Plantão inválido",IF(NOT(ISNUMBER(B342)),"Falta data",IF(OR(NOT(ISNUMBER(C342)),C342&lt;=0,C342&lt;&gt;ROUND(C342,2)),"Valor inválido","OK")))))))</x:f>
      </x:c>
    </x:row>
    <x:row r="343" ht="25" customHeight="1">
      <x:c r="A343" s="12"/>
      <x:c r="B343" s="14"/>
      <x:c r="C343" s="15"/>
      <x:c r="D343" s="12"/>
      <x:c r="E343" s="20" t="str">
        <x:f>IF(F343="OK",INDEX('Plantões'!$B$8:$B$207,MATCH(A343,'Plantões'!$A$8:$A$207,0)),"")</x:f>
      </x:c>
      <x:c r="F343" s="20" t="str">
        <x:f>IF(COUNTA(A343:D343)=0,"",IF(A343="","Falta ID",IF(COUNTIFS('Plantões'!$A$8:$A$207,A343)=0,"ID inexistente",IF(COUNTIFS('Plantões'!$A$8:$A$207,A343)&gt;1,"ID repetido em Plantões",IF(INDEX('Plantões'!$L$8:$L$207,MATCH(A343,'Plantões'!$A$8:$A$207,0))&lt;&gt;"OK","Plantão inválido",IF(NOT(ISNUMBER(B343)),"Falta data",IF(OR(NOT(ISNUMBER(C343)),C343&lt;=0,C343&lt;&gt;ROUND(C343,2)),"Valor inválido","OK")))))))</x:f>
      </x:c>
    </x:row>
    <x:row r="344" ht="25" customHeight="1">
      <x:c r="A344" s="12"/>
      <x:c r="B344" s="14"/>
      <x:c r="C344" s="15"/>
      <x:c r="D344" s="12"/>
      <x:c r="E344" s="20" t="str">
        <x:f>IF(F344="OK",INDEX('Plantões'!$B$8:$B$207,MATCH(A344,'Plantões'!$A$8:$A$207,0)),"")</x:f>
      </x:c>
      <x:c r="F344" s="20" t="str">
        <x:f>IF(COUNTA(A344:D344)=0,"",IF(A344="","Falta ID",IF(COUNTIFS('Plantões'!$A$8:$A$207,A344)=0,"ID inexistente",IF(COUNTIFS('Plantões'!$A$8:$A$207,A344)&gt;1,"ID repetido em Plantões",IF(INDEX('Plantões'!$L$8:$L$207,MATCH(A344,'Plantões'!$A$8:$A$207,0))&lt;&gt;"OK","Plantão inválido",IF(NOT(ISNUMBER(B344)),"Falta data",IF(OR(NOT(ISNUMBER(C344)),C344&lt;=0,C344&lt;&gt;ROUND(C344,2)),"Valor inválido","OK")))))))</x:f>
      </x:c>
    </x:row>
    <x:row r="345" ht="25" customHeight="1">
      <x:c r="A345" s="12"/>
      <x:c r="B345" s="14"/>
      <x:c r="C345" s="15"/>
      <x:c r="D345" s="12"/>
      <x:c r="E345" s="20" t="str">
        <x:f>IF(F345="OK",INDEX('Plantões'!$B$8:$B$207,MATCH(A345,'Plantões'!$A$8:$A$207,0)),"")</x:f>
      </x:c>
      <x:c r="F345" s="20" t="str">
        <x:f>IF(COUNTA(A345:D345)=0,"",IF(A345="","Falta ID",IF(COUNTIFS('Plantões'!$A$8:$A$207,A345)=0,"ID inexistente",IF(COUNTIFS('Plantões'!$A$8:$A$207,A345)&gt;1,"ID repetido em Plantões",IF(INDEX('Plantões'!$L$8:$L$207,MATCH(A345,'Plantões'!$A$8:$A$207,0))&lt;&gt;"OK","Plantão inválido",IF(NOT(ISNUMBER(B345)),"Falta data",IF(OR(NOT(ISNUMBER(C345)),C345&lt;=0,C345&lt;&gt;ROUND(C345,2)),"Valor inválido","OK")))))))</x:f>
      </x:c>
    </x:row>
    <x:row r="346" ht="25" customHeight="1">
      <x:c r="A346" s="12"/>
      <x:c r="B346" s="14"/>
      <x:c r="C346" s="15"/>
      <x:c r="D346" s="12"/>
      <x:c r="E346" s="20" t="str">
        <x:f>IF(F346="OK",INDEX('Plantões'!$B$8:$B$207,MATCH(A346,'Plantões'!$A$8:$A$207,0)),"")</x:f>
      </x:c>
      <x:c r="F346" s="20" t="str">
        <x:f>IF(COUNTA(A346:D346)=0,"",IF(A346="","Falta ID",IF(COUNTIFS('Plantões'!$A$8:$A$207,A346)=0,"ID inexistente",IF(COUNTIFS('Plantões'!$A$8:$A$207,A346)&gt;1,"ID repetido em Plantões",IF(INDEX('Plantões'!$L$8:$L$207,MATCH(A346,'Plantões'!$A$8:$A$207,0))&lt;&gt;"OK","Plantão inválido",IF(NOT(ISNUMBER(B346)),"Falta data",IF(OR(NOT(ISNUMBER(C346)),C346&lt;=0,C346&lt;&gt;ROUND(C346,2)),"Valor inválido","OK")))))))</x:f>
      </x:c>
    </x:row>
    <x:row r="347" ht="25" customHeight="1">
      <x:c r="A347" s="12"/>
      <x:c r="B347" s="14"/>
      <x:c r="C347" s="15"/>
      <x:c r="D347" s="12"/>
      <x:c r="E347" s="20" t="str">
        <x:f>IF(F347="OK",INDEX('Plantões'!$B$8:$B$207,MATCH(A347,'Plantões'!$A$8:$A$207,0)),"")</x:f>
      </x:c>
      <x:c r="F347" s="20" t="str">
        <x:f>IF(COUNTA(A347:D347)=0,"",IF(A347="","Falta ID",IF(COUNTIFS('Plantões'!$A$8:$A$207,A347)=0,"ID inexistente",IF(COUNTIFS('Plantões'!$A$8:$A$207,A347)&gt;1,"ID repetido em Plantões",IF(INDEX('Plantões'!$L$8:$L$207,MATCH(A347,'Plantões'!$A$8:$A$207,0))&lt;&gt;"OK","Plantão inválido",IF(NOT(ISNUMBER(B347)),"Falta data",IF(OR(NOT(ISNUMBER(C347)),C347&lt;=0,C347&lt;&gt;ROUND(C347,2)),"Valor inválido","OK")))))))</x:f>
      </x:c>
    </x:row>
    <x:row r="348" ht="25" customHeight="1">
      <x:c r="A348" s="12"/>
      <x:c r="B348" s="14"/>
      <x:c r="C348" s="15"/>
      <x:c r="D348" s="12"/>
      <x:c r="E348" s="20" t="str">
        <x:f>IF(F348="OK",INDEX('Plantões'!$B$8:$B$207,MATCH(A348,'Plantões'!$A$8:$A$207,0)),"")</x:f>
      </x:c>
      <x:c r="F348" s="20" t="str">
        <x:f>IF(COUNTA(A348:D348)=0,"",IF(A348="","Falta ID",IF(COUNTIFS('Plantões'!$A$8:$A$207,A348)=0,"ID inexistente",IF(COUNTIFS('Plantões'!$A$8:$A$207,A348)&gt;1,"ID repetido em Plantões",IF(INDEX('Plantões'!$L$8:$L$207,MATCH(A348,'Plantões'!$A$8:$A$207,0))&lt;&gt;"OK","Plantão inválido",IF(NOT(ISNUMBER(B348)),"Falta data",IF(OR(NOT(ISNUMBER(C348)),C348&lt;=0,C348&lt;&gt;ROUND(C348,2)),"Valor inválido","OK")))))))</x:f>
      </x:c>
    </x:row>
    <x:row r="349" ht="25" customHeight="1">
      <x:c r="A349" s="12"/>
      <x:c r="B349" s="14"/>
      <x:c r="C349" s="15"/>
      <x:c r="D349" s="12"/>
      <x:c r="E349" s="20" t="str">
        <x:f>IF(F349="OK",INDEX('Plantões'!$B$8:$B$207,MATCH(A349,'Plantões'!$A$8:$A$207,0)),"")</x:f>
      </x:c>
      <x:c r="F349" s="20" t="str">
        <x:f>IF(COUNTA(A349:D349)=0,"",IF(A349="","Falta ID",IF(COUNTIFS('Plantões'!$A$8:$A$207,A349)=0,"ID inexistente",IF(COUNTIFS('Plantões'!$A$8:$A$207,A349)&gt;1,"ID repetido em Plantões",IF(INDEX('Plantões'!$L$8:$L$207,MATCH(A349,'Plantões'!$A$8:$A$207,0))&lt;&gt;"OK","Plantão inválido",IF(NOT(ISNUMBER(B349)),"Falta data",IF(OR(NOT(ISNUMBER(C349)),C349&lt;=0,C349&lt;&gt;ROUND(C349,2)),"Valor inválido","OK")))))))</x:f>
      </x:c>
    </x:row>
    <x:row r="350" ht="25" customHeight="1">
      <x:c r="A350" s="12"/>
      <x:c r="B350" s="14"/>
      <x:c r="C350" s="15"/>
      <x:c r="D350" s="12"/>
      <x:c r="E350" s="20" t="str">
        <x:f>IF(F350="OK",INDEX('Plantões'!$B$8:$B$207,MATCH(A350,'Plantões'!$A$8:$A$207,0)),"")</x:f>
      </x:c>
      <x:c r="F350" s="20" t="str">
        <x:f>IF(COUNTA(A350:D350)=0,"",IF(A350="","Falta ID",IF(COUNTIFS('Plantões'!$A$8:$A$207,A350)=0,"ID inexistente",IF(COUNTIFS('Plantões'!$A$8:$A$207,A350)&gt;1,"ID repetido em Plantões",IF(INDEX('Plantões'!$L$8:$L$207,MATCH(A350,'Plantões'!$A$8:$A$207,0))&lt;&gt;"OK","Plantão inválido",IF(NOT(ISNUMBER(B350)),"Falta data",IF(OR(NOT(ISNUMBER(C350)),C350&lt;=0,C350&lt;&gt;ROUND(C350,2)),"Valor inválido","OK")))))))</x:f>
      </x:c>
    </x:row>
    <x:row r="351" ht="25" customHeight="1">
      <x:c r="A351" s="12"/>
      <x:c r="B351" s="14"/>
      <x:c r="C351" s="15"/>
      <x:c r="D351" s="12"/>
      <x:c r="E351" s="20" t="str">
        <x:f>IF(F351="OK",INDEX('Plantões'!$B$8:$B$207,MATCH(A351,'Plantões'!$A$8:$A$207,0)),"")</x:f>
      </x:c>
      <x:c r="F351" s="20" t="str">
        <x:f>IF(COUNTA(A351:D351)=0,"",IF(A351="","Falta ID",IF(COUNTIFS('Plantões'!$A$8:$A$207,A351)=0,"ID inexistente",IF(COUNTIFS('Plantões'!$A$8:$A$207,A351)&gt;1,"ID repetido em Plantões",IF(INDEX('Plantões'!$L$8:$L$207,MATCH(A351,'Plantões'!$A$8:$A$207,0))&lt;&gt;"OK","Plantão inválido",IF(NOT(ISNUMBER(B351)),"Falta data",IF(OR(NOT(ISNUMBER(C351)),C351&lt;=0,C351&lt;&gt;ROUND(C351,2)),"Valor inválido","OK")))))))</x:f>
      </x:c>
    </x:row>
    <x:row r="352" ht="25" customHeight="1">
      <x:c r="A352" s="12"/>
      <x:c r="B352" s="14"/>
      <x:c r="C352" s="15"/>
      <x:c r="D352" s="12"/>
      <x:c r="E352" s="20" t="str">
        <x:f>IF(F352="OK",INDEX('Plantões'!$B$8:$B$207,MATCH(A352,'Plantões'!$A$8:$A$207,0)),"")</x:f>
      </x:c>
      <x:c r="F352" s="20" t="str">
        <x:f>IF(COUNTA(A352:D352)=0,"",IF(A352="","Falta ID",IF(COUNTIFS('Plantões'!$A$8:$A$207,A352)=0,"ID inexistente",IF(COUNTIFS('Plantões'!$A$8:$A$207,A352)&gt;1,"ID repetido em Plantões",IF(INDEX('Plantões'!$L$8:$L$207,MATCH(A352,'Plantões'!$A$8:$A$207,0))&lt;&gt;"OK","Plantão inválido",IF(NOT(ISNUMBER(B352)),"Falta data",IF(OR(NOT(ISNUMBER(C352)),C352&lt;=0,C352&lt;&gt;ROUND(C352,2)),"Valor inválido","OK")))))))</x:f>
      </x:c>
    </x:row>
    <x:row r="353" ht="25" customHeight="1">
      <x:c r="A353" s="12"/>
      <x:c r="B353" s="14"/>
      <x:c r="C353" s="15"/>
      <x:c r="D353" s="12"/>
      <x:c r="E353" s="20" t="str">
        <x:f>IF(F353="OK",INDEX('Plantões'!$B$8:$B$207,MATCH(A353,'Plantões'!$A$8:$A$207,0)),"")</x:f>
      </x:c>
      <x:c r="F353" s="20" t="str">
        <x:f>IF(COUNTA(A353:D353)=0,"",IF(A353="","Falta ID",IF(COUNTIFS('Plantões'!$A$8:$A$207,A353)=0,"ID inexistente",IF(COUNTIFS('Plantões'!$A$8:$A$207,A353)&gt;1,"ID repetido em Plantões",IF(INDEX('Plantões'!$L$8:$L$207,MATCH(A353,'Plantões'!$A$8:$A$207,0))&lt;&gt;"OK","Plantão inválido",IF(NOT(ISNUMBER(B353)),"Falta data",IF(OR(NOT(ISNUMBER(C353)),C353&lt;=0,C353&lt;&gt;ROUND(C353,2)),"Valor inválido","OK")))))))</x:f>
      </x:c>
    </x:row>
    <x:row r="354" ht="25" customHeight="1">
      <x:c r="A354" s="12"/>
      <x:c r="B354" s="14"/>
      <x:c r="C354" s="15"/>
      <x:c r="D354" s="12"/>
      <x:c r="E354" s="20" t="str">
        <x:f>IF(F354="OK",INDEX('Plantões'!$B$8:$B$207,MATCH(A354,'Plantões'!$A$8:$A$207,0)),"")</x:f>
      </x:c>
      <x:c r="F354" s="20" t="str">
        <x:f>IF(COUNTA(A354:D354)=0,"",IF(A354="","Falta ID",IF(COUNTIFS('Plantões'!$A$8:$A$207,A354)=0,"ID inexistente",IF(COUNTIFS('Plantões'!$A$8:$A$207,A354)&gt;1,"ID repetido em Plantões",IF(INDEX('Plantões'!$L$8:$L$207,MATCH(A354,'Plantões'!$A$8:$A$207,0))&lt;&gt;"OK","Plantão inválido",IF(NOT(ISNUMBER(B354)),"Falta data",IF(OR(NOT(ISNUMBER(C354)),C354&lt;=0,C354&lt;&gt;ROUND(C354,2)),"Valor inválido","OK")))))))</x:f>
      </x:c>
    </x:row>
    <x:row r="355" ht="25" customHeight="1">
      <x:c r="A355" s="12"/>
      <x:c r="B355" s="14"/>
      <x:c r="C355" s="15"/>
      <x:c r="D355" s="12"/>
      <x:c r="E355" s="20" t="str">
        <x:f>IF(F355="OK",INDEX('Plantões'!$B$8:$B$207,MATCH(A355,'Plantões'!$A$8:$A$207,0)),"")</x:f>
      </x:c>
      <x:c r="F355" s="20" t="str">
        <x:f>IF(COUNTA(A355:D355)=0,"",IF(A355="","Falta ID",IF(COUNTIFS('Plantões'!$A$8:$A$207,A355)=0,"ID inexistente",IF(COUNTIFS('Plantões'!$A$8:$A$207,A355)&gt;1,"ID repetido em Plantões",IF(INDEX('Plantões'!$L$8:$L$207,MATCH(A355,'Plantões'!$A$8:$A$207,0))&lt;&gt;"OK","Plantão inválido",IF(NOT(ISNUMBER(B355)),"Falta data",IF(OR(NOT(ISNUMBER(C355)),C355&lt;=0,C355&lt;&gt;ROUND(C355,2)),"Valor inválido","OK")))))))</x:f>
      </x:c>
    </x:row>
    <x:row r="356" ht="25" customHeight="1">
      <x:c r="A356" s="12"/>
      <x:c r="B356" s="14"/>
      <x:c r="C356" s="15"/>
      <x:c r="D356" s="12"/>
      <x:c r="E356" s="20" t="str">
        <x:f>IF(F356="OK",INDEX('Plantões'!$B$8:$B$207,MATCH(A356,'Plantões'!$A$8:$A$207,0)),"")</x:f>
      </x:c>
      <x:c r="F356" s="20" t="str">
        <x:f>IF(COUNTA(A356:D356)=0,"",IF(A356="","Falta ID",IF(COUNTIFS('Plantões'!$A$8:$A$207,A356)=0,"ID inexistente",IF(COUNTIFS('Plantões'!$A$8:$A$207,A356)&gt;1,"ID repetido em Plantões",IF(INDEX('Plantões'!$L$8:$L$207,MATCH(A356,'Plantões'!$A$8:$A$207,0))&lt;&gt;"OK","Plantão inválido",IF(NOT(ISNUMBER(B356)),"Falta data",IF(OR(NOT(ISNUMBER(C356)),C356&lt;=0,C356&lt;&gt;ROUND(C356,2)),"Valor inválido","OK")))))))</x:f>
      </x:c>
    </x:row>
    <x:row r="357" ht="25" customHeight="1">
      <x:c r="A357" s="12"/>
      <x:c r="B357" s="14"/>
      <x:c r="C357" s="15"/>
      <x:c r="D357" s="12"/>
      <x:c r="E357" s="20" t="str">
        <x:f>IF(F357="OK",INDEX('Plantões'!$B$8:$B$207,MATCH(A357,'Plantões'!$A$8:$A$207,0)),"")</x:f>
      </x:c>
      <x:c r="F357" s="20" t="str">
        <x:f>IF(COUNTA(A357:D357)=0,"",IF(A357="","Falta ID",IF(COUNTIFS('Plantões'!$A$8:$A$207,A357)=0,"ID inexistente",IF(COUNTIFS('Plantões'!$A$8:$A$207,A357)&gt;1,"ID repetido em Plantões",IF(INDEX('Plantões'!$L$8:$L$207,MATCH(A357,'Plantões'!$A$8:$A$207,0))&lt;&gt;"OK","Plantão inválido",IF(NOT(ISNUMBER(B357)),"Falta data",IF(OR(NOT(ISNUMBER(C357)),C357&lt;=0,C357&lt;&gt;ROUND(C357,2)),"Valor inválido","OK")))))))</x:f>
      </x:c>
    </x:row>
    <x:row r="358" ht="25" customHeight="1">
      <x:c r="A358" s="12"/>
      <x:c r="B358" s="14"/>
      <x:c r="C358" s="15"/>
      <x:c r="D358" s="12"/>
      <x:c r="E358" s="20" t="str">
        <x:f>IF(F358="OK",INDEX('Plantões'!$B$8:$B$207,MATCH(A358,'Plantões'!$A$8:$A$207,0)),"")</x:f>
      </x:c>
      <x:c r="F358" s="20" t="str">
        <x:f>IF(COUNTA(A358:D358)=0,"",IF(A358="","Falta ID",IF(COUNTIFS('Plantões'!$A$8:$A$207,A358)=0,"ID inexistente",IF(COUNTIFS('Plantões'!$A$8:$A$207,A358)&gt;1,"ID repetido em Plantões",IF(INDEX('Plantões'!$L$8:$L$207,MATCH(A358,'Plantões'!$A$8:$A$207,0))&lt;&gt;"OK","Plantão inválido",IF(NOT(ISNUMBER(B358)),"Falta data",IF(OR(NOT(ISNUMBER(C358)),C358&lt;=0,C358&lt;&gt;ROUND(C358,2)),"Valor inválido","OK")))))))</x:f>
      </x:c>
    </x:row>
    <x:row r="359" ht="25" customHeight="1">
      <x:c r="A359" s="12"/>
      <x:c r="B359" s="14"/>
      <x:c r="C359" s="15"/>
      <x:c r="D359" s="12"/>
      <x:c r="E359" s="20" t="str">
        <x:f>IF(F359="OK",INDEX('Plantões'!$B$8:$B$207,MATCH(A359,'Plantões'!$A$8:$A$207,0)),"")</x:f>
      </x:c>
      <x:c r="F359" s="20" t="str">
        <x:f>IF(COUNTA(A359:D359)=0,"",IF(A359="","Falta ID",IF(COUNTIFS('Plantões'!$A$8:$A$207,A359)=0,"ID inexistente",IF(COUNTIFS('Plantões'!$A$8:$A$207,A359)&gt;1,"ID repetido em Plantões",IF(INDEX('Plantões'!$L$8:$L$207,MATCH(A359,'Plantões'!$A$8:$A$207,0))&lt;&gt;"OK","Plantão inválido",IF(NOT(ISNUMBER(B359)),"Falta data",IF(OR(NOT(ISNUMBER(C359)),C359&lt;=0,C359&lt;&gt;ROUND(C359,2)),"Valor inválido","OK")))))))</x:f>
      </x:c>
    </x:row>
    <x:row r="360" ht="25" customHeight="1">
      <x:c r="A360" s="12"/>
      <x:c r="B360" s="14"/>
      <x:c r="C360" s="15"/>
      <x:c r="D360" s="12"/>
      <x:c r="E360" s="20" t="str">
        <x:f>IF(F360="OK",INDEX('Plantões'!$B$8:$B$207,MATCH(A360,'Plantões'!$A$8:$A$207,0)),"")</x:f>
      </x:c>
      <x:c r="F360" s="20" t="str">
        <x:f>IF(COUNTA(A360:D360)=0,"",IF(A360="","Falta ID",IF(COUNTIFS('Plantões'!$A$8:$A$207,A360)=0,"ID inexistente",IF(COUNTIFS('Plantões'!$A$8:$A$207,A360)&gt;1,"ID repetido em Plantões",IF(INDEX('Plantões'!$L$8:$L$207,MATCH(A360,'Plantões'!$A$8:$A$207,0))&lt;&gt;"OK","Plantão inválido",IF(NOT(ISNUMBER(B360)),"Falta data",IF(OR(NOT(ISNUMBER(C360)),C360&lt;=0,C360&lt;&gt;ROUND(C360,2)),"Valor inválido","OK")))))))</x:f>
      </x:c>
    </x:row>
    <x:row r="361" ht="25" customHeight="1">
      <x:c r="A361" s="12"/>
      <x:c r="B361" s="14"/>
      <x:c r="C361" s="15"/>
      <x:c r="D361" s="12"/>
      <x:c r="E361" s="20" t="str">
        <x:f>IF(F361="OK",INDEX('Plantões'!$B$8:$B$207,MATCH(A361,'Plantões'!$A$8:$A$207,0)),"")</x:f>
      </x:c>
      <x:c r="F361" s="20" t="str">
        <x:f>IF(COUNTA(A361:D361)=0,"",IF(A361="","Falta ID",IF(COUNTIFS('Plantões'!$A$8:$A$207,A361)=0,"ID inexistente",IF(COUNTIFS('Plantões'!$A$8:$A$207,A361)&gt;1,"ID repetido em Plantões",IF(INDEX('Plantões'!$L$8:$L$207,MATCH(A361,'Plantões'!$A$8:$A$207,0))&lt;&gt;"OK","Plantão inválido",IF(NOT(ISNUMBER(B361)),"Falta data",IF(OR(NOT(ISNUMBER(C361)),C361&lt;=0,C361&lt;&gt;ROUND(C361,2)),"Valor inválido","OK")))))))</x:f>
      </x:c>
    </x:row>
    <x:row r="362" ht="25" customHeight="1">
      <x:c r="A362" s="12"/>
      <x:c r="B362" s="14"/>
      <x:c r="C362" s="15"/>
      <x:c r="D362" s="12"/>
      <x:c r="E362" s="20" t="str">
        <x:f>IF(F362="OK",INDEX('Plantões'!$B$8:$B$207,MATCH(A362,'Plantões'!$A$8:$A$207,0)),"")</x:f>
      </x:c>
      <x:c r="F362" s="20" t="str">
        <x:f>IF(COUNTA(A362:D362)=0,"",IF(A362="","Falta ID",IF(COUNTIFS('Plantões'!$A$8:$A$207,A362)=0,"ID inexistente",IF(COUNTIFS('Plantões'!$A$8:$A$207,A362)&gt;1,"ID repetido em Plantões",IF(INDEX('Plantões'!$L$8:$L$207,MATCH(A362,'Plantões'!$A$8:$A$207,0))&lt;&gt;"OK","Plantão inválido",IF(NOT(ISNUMBER(B362)),"Falta data",IF(OR(NOT(ISNUMBER(C362)),C362&lt;=0,C362&lt;&gt;ROUND(C362,2)),"Valor inválido","OK")))))))</x:f>
      </x:c>
    </x:row>
    <x:row r="363" ht="25" customHeight="1">
      <x:c r="A363" s="12"/>
      <x:c r="B363" s="14"/>
      <x:c r="C363" s="15"/>
      <x:c r="D363" s="12"/>
      <x:c r="E363" s="20" t="str">
        <x:f>IF(F363="OK",INDEX('Plantões'!$B$8:$B$207,MATCH(A363,'Plantões'!$A$8:$A$207,0)),"")</x:f>
      </x:c>
      <x:c r="F363" s="20" t="str">
        <x:f>IF(COUNTA(A363:D363)=0,"",IF(A363="","Falta ID",IF(COUNTIFS('Plantões'!$A$8:$A$207,A363)=0,"ID inexistente",IF(COUNTIFS('Plantões'!$A$8:$A$207,A363)&gt;1,"ID repetido em Plantões",IF(INDEX('Plantões'!$L$8:$L$207,MATCH(A363,'Plantões'!$A$8:$A$207,0))&lt;&gt;"OK","Plantão inválido",IF(NOT(ISNUMBER(B363)),"Falta data",IF(OR(NOT(ISNUMBER(C363)),C363&lt;=0,C363&lt;&gt;ROUND(C363,2)),"Valor inválido","OK")))))))</x:f>
      </x:c>
    </x:row>
    <x:row r="364" ht="25" customHeight="1">
      <x:c r="A364" s="12"/>
      <x:c r="B364" s="14"/>
      <x:c r="C364" s="15"/>
      <x:c r="D364" s="12"/>
      <x:c r="E364" s="20" t="str">
        <x:f>IF(F364="OK",INDEX('Plantões'!$B$8:$B$207,MATCH(A364,'Plantões'!$A$8:$A$207,0)),"")</x:f>
      </x:c>
      <x:c r="F364" s="20" t="str">
        <x:f>IF(COUNTA(A364:D364)=0,"",IF(A364="","Falta ID",IF(COUNTIFS('Plantões'!$A$8:$A$207,A364)=0,"ID inexistente",IF(COUNTIFS('Plantões'!$A$8:$A$207,A364)&gt;1,"ID repetido em Plantões",IF(INDEX('Plantões'!$L$8:$L$207,MATCH(A364,'Plantões'!$A$8:$A$207,0))&lt;&gt;"OK","Plantão inválido",IF(NOT(ISNUMBER(B364)),"Falta data",IF(OR(NOT(ISNUMBER(C364)),C364&lt;=0,C364&lt;&gt;ROUND(C364,2)),"Valor inválido","OK")))))))</x:f>
      </x:c>
    </x:row>
    <x:row r="365" ht="25" customHeight="1">
      <x:c r="A365" s="12"/>
      <x:c r="B365" s="14"/>
      <x:c r="C365" s="15"/>
      <x:c r="D365" s="12"/>
      <x:c r="E365" s="20" t="str">
        <x:f>IF(F365="OK",INDEX('Plantões'!$B$8:$B$207,MATCH(A365,'Plantões'!$A$8:$A$207,0)),"")</x:f>
      </x:c>
      <x:c r="F365" s="20" t="str">
        <x:f>IF(COUNTA(A365:D365)=0,"",IF(A365="","Falta ID",IF(COUNTIFS('Plantões'!$A$8:$A$207,A365)=0,"ID inexistente",IF(COUNTIFS('Plantões'!$A$8:$A$207,A365)&gt;1,"ID repetido em Plantões",IF(INDEX('Plantões'!$L$8:$L$207,MATCH(A365,'Plantões'!$A$8:$A$207,0))&lt;&gt;"OK","Plantão inválido",IF(NOT(ISNUMBER(B365)),"Falta data",IF(OR(NOT(ISNUMBER(C365)),C365&lt;=0,C365&lt;&gt;ROUND(C365,2)),"Valor inválido","OK")))))))</x:f>
      </x:c>
    </x:row>
    <x:row r="366" ht="25" customHeight="1">
      <x:c r="A366" s="12"/>
      <x:c r="B366" s="14"/>
      <x:c r="C366" s="15"/>
      <x:c r="D366" s="12"/>
      <x:c r="E366" s="20" t="str">
        <x:f>IF(F366="OK",INDEX('Plantões'!$B$8:$B$207,MATCH(A366,'Plantões'!$A$8:$A$207,0)),"")</x:f>
      </x:c>
      <x:c r="F366" s="20" t="str">
        <x:f>IF(COUNTA(A366:D366)=0,"",IF(A366="","Falta ID",IF(COUNTIFS('Plantões'!$A$8:$A$207,A366)=0,"ID inexistente",IF(COUNTIFS('Plantões'!$A$8:$A$207,A366)&gt;1,"ID repetido em Plantões",IF(INDEX('Plantões'!$L$8:$L$207,MATCH(A366,'Plantões'!$A$8:$A$207,0))&lt;&gt;"OK","Plantão inválido",IF(NOT(ISNUMBER(B366)),"Falta data",IF(OR(NOT(ISNUMBER(C366)),C366&lt;=0,C366&lt;&gt;ROUND(C366,2)),"Valor inválido","OK")))))))</x:f>
      </x:c>
    </x:row>
    <x:row r="367" ht="25" customHeight="1">
      <x:c r="A367" s="12"/>
      <x:c r="B367" s="14"/>
      <x:c r="C367" s="15"/>
      <x:c r="D367" s="12"/>
      <x:c r="E367" s="20" t="str">
        <x:f>IF(F367="OK",INDEX('Plantões'!$B$8:$B$207,MATCH(A367,'Plantões'!$A$8:$A$207,0)),"")</x:f>
      </x:c>
      <x:c r="F367" s="20" t="str">
        <x:f>IF(COUNTA(A367:D367)=0,"",IF(A367="","Falta ID",IF(COUNTIFS('Plantões'!$A$8:$A$207,A367)=0,"ID inexistente",IF(COUNTIFS('Plantões'!$A$8:$A$207,A367)&gt;1,"ID repetido em Plantões",IF(INDEX('Plantões'!$L$8:$L$207,MATCH(A367,'Plantões'!$A$8:$A$207,0))&lt;&gt;"OK","Plantão inválido",IF(NOT(ISNUMBER(B367)),"Falta data",IF(OR(NOT(ISNUMBER(C367)),C367&lt;=0,C367&lt;&gt;ROUND(C367,2)),"Valor inválido","OK")))))))</x:f>
      </x:c>
    </x:row>
    <x:row r="368" ht="25" customHeight="1">
      <x:c r="A368" s="12"/>
      <x:c r="B368" s="14"/>
      <x:c r="C368" s="15"/>
      <x:c r="D368" s="12"/>
      <x:c r="E368" s="20" t="str">
        <x:f>IF(F368="OK",INDEX('Plantões'!$B$8:$B$207,MATCH(A368,'Plantões'!$A$8:$A$207,0)),"")</x:f>
      </x:c>
      <x:c r="F368" s="20" t="str">
        <x:f>IF(COUNTA(A368:D368)=0,"",IF(A368="","Falta ID",IF(COUNTIFS('Plantões'!$A$8:$A$207,A368)=0,"ID inexistente",IF(COUNTIFS('Plantões'!$A$8:$A$207,A368)&gt;1,"ID repetido em Plantões",IF(INDEX('Plantões'!$L$8:$L$207,MATCH(A368,'Plantões'!$A$8:$A$207,0))&lt;&gt;"OK","Plantão inválido",IF(NOT(ISNUMBER(B368)),"Falta data",IF(OR(NOT(ISNUMBER(C368)),C368&lt;=0,C368&lt;&gt;ROUND(C368,2)),"Valor inválido","OK")))))))</x:f>
      </x:c>
    </x:row>
    <x:row r="369" ht="25" customHeight="1">
      <x:c r="A369" s="12"/>
      <x:c r="B369" s="14"/>
      <x:c r="C369" s="15"/>
      <x:c r="D369" s="12"/>
      <x:c r="E369" s="20" t="str">
        <x:f>IF(F369="OK",INDEX('Plantões'!$B$8:$B$207,MATCH(A369,'Plantões'!$A$8:$A$207,0)),"")</x:f>
      </x:c>
      <x:c r="F369" s="20" t="str">
        <x:f>IF(COUNTA(A369:D369)=0,"",IF(A369="","Falta ID",IF(COUNTIFS('Plantões'!$A$8:$A$207,A369)=0,"ID inexistente",IF(COUNTIFS('Plantões'!$A$8:$A$207,A369)&gt;1,"ID repetido em Plantões",IF(INDEX('Plantões'!$L$8:$L$207,MATCH(A369,'Plantões'!$A$8:$A$207,0))&lt;&gt;"OK","Plantão inválido",IF(NOT(ISNUMBER(B369)),"Falta data",IF(OR(NOT(ISNUMBER(C369)),C369&lt;=0,C369&lt;&gt;ROUND(C369,2)),"Valor inválido","OK")))))))</x:f>
      </x:c>
    </x:row>
    <x:row r="370" ht="25" customHeight="1">
      <x:c r="A370" s="12"/>
      <x:c r="B370" s="14"/>
      <x:c r="C370" s="15"/>
      <x:c r="D370" s="12"/>
      <x:c r="E370" s="20" t="str">
        <x:f>IF(F370="OK",INDEX('Plantões'!$B$8:$B$207,MATCH(A370,'Plantões'!$A$8:$A$207,0)),"")</x:f>
      </x:c>
      <x:c r="F370" s="20" t="str">
        <x:f>IF(COUNTA(A370:D370)=0,"",IF(A370="","Falta ID",IF(COUNTIFS('Plantões'!$A$8:$A$207,A370)=0,"ID inexistente",IF(COUNTIFS('Plantões'!$A$8:$A$207,A370)&gt;1,"ID repetido em Plantões",IF(INDEX('Plantões'!$L$8:$L$207,MATCH(A370,'Plantões'!$A$8:$A$207,0))&lt;&gt;"OK","Plantão inválido",IF(NOT(ISNUMBER(B370)),"Falta data",IF(OR(NOT(ISNUMBER(C370)),C370&lt;=0,C370&lt;&gt;ROUND(C370,2)),"Valor inválido","OK")))))))</x:f>
      </x:c>
    </x:row>
    <x:row r="371" ht="25" customHeight="1">
      <x:c r="A371" s="12"/>
      <x:c r="B371" s="14"/>
      <x:c r="C371" s="15"/>
      <x:c r="D371" s="12"/>
      <x:c r="E371" s="20" t="str">
        <x:f>IF(F371="OK",INDEX('Plantões'!$B$8:$B$207,MATCH(A371,'Plantões'!$A$8:$A$207,0)),"")</x:f>
      </x:c>
      <x:c r="F371" s="20" t="str">
        <x:f>IF(COUNTA(A371:D371)=0,"",IF(A371="","Falta ID",IF(COUNTIFS('Plantões'!$A$8:$A$207,A371)=0,"ID inexistente",IF(COUNTIFS('Plantões'!$A$8:$A$207,A371)&gt;1,"ID repetido em Plantões",IF(INDEX('Plantões'!$L$8:$L$207,MATCH(A371,'Plantões'!$A$8:$A$207,0))&lt;&gt;"OK","Plantão inválido",IF(NOT(ISNUMBER(B371)),"Falta data",IF(OR(NOT(ISNUMBER(C371)),C371&lt;=0,C371&lt;&gt;ROUND(C371,2)),"Valor inválido","OK")))))))</x:f>
      </x:c>
    </x:row>
    <x:row r="372" ht="25" customHeight="1">
      <x:c r="A372" s="12"/>
      <x:c r="B372" s="14"/>
      <x:c r="C372" s="15"/>
      <x:c r="D372" s="12"/>
      <x:c r="E372" s="20" t="str">
        <x:f>IF(F372="OK",INDEX('Plantões'!$B$8:$B$207,MATCH(A372,'Plantões'!$A$8:$A$207,0)),"")</x:f>
      </x:c>
      <x:c r="F372" s="20" t="str">
        <x:f>IF(COUNTA(A372:D372)=0,"",IF(A372="","Falta ID",IF(COUNTIFS('Plantões'!$A$8:$A$207,A372)=0,"ID inexistente",IF(COUNTIFS('Plantões'!$A$8:$A$207,A372)&gt;1,"ID repetido em Plantões",IF(INDEX('Plantões'!$L$8:$L$207,MATCH(A372,'Plantões'!$A$8:$A$207,0))&lt;&gt;"OK","Plantão inválido",IF(NOT(ISNUMBER(B372)),"Falta data",IF(OR(NOT(ISNUMBER(C372)),C372&lt;=0,C372&lt;&gt;ROUND(C372,2)),"Valor inválido","OK")))))))</x:f>
      </x:c>
    </x:row>
    <x:row r="373" ht="25" customHeight="1">
      <x:c r="A373" s="12"/>
      <x:c r="B373" s="14"/>
      <x:c r="C373" s="15"/>
      <x:c r="D373" s="12"/>
      <x:c r="E373" s="20" t="str">
        <x:f>IF(F373="OK",INDEX('Plantões'!$B$8:$B$207,MATCH(A373,'Plantões'!$A$8:$A$207,0)),"")</x:f>
      </x:c>
      <x:c r="F373" s="20" t="str">
        <x:f>IF(COUNTA(A373:D373)=0,"",IF(A373="","Falta ID",IF(COUNTIFS('Plantões'!$A$8:$A$207,A373)=0,"ID inexistente",IF(COUNTIFS('Plantões'!$A$8:$A$207,A373)&gt;1,"ID repetido em Plantões",IF(INDEX('Plantões'!$L$8:$L$207,MATCH(A373,'Plantões'!$A$8:$A$207,0))&lt;&gt;"OK","Plantão inválido",IF(NOT(ISNUMBER(B373)),"Falta data",IF(OR(NOT(ISNUMBER(C373)),C373&lt;=0,C373&lt;&gt;ROUND(C373,2)),"Valor inválido","OK")))))))</x:f>
      </x:c>
    </x:row>
    <x:row r="374" ht="25" customHeight="1">
      <x:c r="A374" s="12"/>
      <x:c r="B374" s="14"/>
      <x:c r="C374" s="15"/>
      <x:c r="D374" s="12"/>
      <x:c r="E374" s="20" t="str">
        <x:f>IF(F374="OK",INDEX('Plantões'!$B$8:$B$207,MATCH(A374,'Plantões'!$A$8:$A$207,0)),"")</x:f>
      </x:c>
      <x:c r="F374" s="20" t="str">
        <x:f>IF(COUNTA(A374:D374)=0,"",IF(A374="","Falta ID",IF(COUNTIFS('Plantões'!$A$8:$A$207,A374)=0,"ID inexistente",IF(COUNTIFS('Plantões'!$A$8:$A$207,A374)&gt;1,"ID repetido em Plantões",IF(INDEX('Plantões'!$L$8:$L$207,MATCH(A374,'Plantões'!$A$8:$A$207,0))&lt;&gt;"OK","Plantão inválido",IF(NOT(ISNUMBER(B374)),"Falta data",IF(OR(NOT(ISNUMBER(C374)),C374&lt;=0,C374&lt;&gt;ROUND(C374,2)),"Valor inválido","OK")))))))</x:f>
      </x:c>
    </x:row>
    <x:row r="375" ht="25" customHeight="1">
      <x:c r="A375" s="12"/>
      <x:c r="B375" s="14"/>
      <x:c r="C375" s="15"/>
      <x:c r="D375" s="12"/>
      <x:c r="E375" s="20" t="str">
        <x:f>IF(F375="OK",INDEX('Plantões'!$B$8:$B$207,MATCH(A375,'Plantões'!$A$8:$A$207,0)),"")</x:f>
      </x:c>
      <x:c r="F375" s="20" t="str">
        <x:f>IF(COUNTA(A375:D375)=0,"",IF(A375="","Falta ID",IF(COUNTIFS('Plantões'!$A$8:$A$207,A375)=0,"ID inexistente",IF(COUNTIFS('Plantões'!$A$8:$A$207,A375)&gt;1,"ID repetido em Plantões",IF(INDEX('Plantões'!$L$8:$L$207,MATCH(A375,'Plantões'!$A$8:$A$207,0))&lt;&gt;"OK","Plantão inválido",IF(NOT(ISNUMBER(B375)),"Falta data",IF(OR(NOT(ISNUMBER(C375)),C375&lt;=0,C375&lt;&gt;ROUND(C375,2)),"Valor inválido","OK")))))))</x:f>
      </x:c>
    </x:row>
    <x:row r="376" ht="25" customHeight="1">
      <x:c r="A376" s="12"/>
      <x:c r="B376" s="14"/>
      <x:c r="C376" s="15"/>
      <x:c r="D376" s="12"/>
      <x:c r="E376" s="20" t="str">
        <x:f>IF(F376="OK",INDEX('Plantões'!$B$8:$B$207,MATCH(A376,'Plantões'!$A$8:$A$207,0)),"")</x:f>
      </x:c>
      <x:c r="F376" s="20" t="str">
        <x:f>IF(COUNTA(A376:D376)=0,"",IF(A376="","Falta ID",IF(COUNTIFS('Plantões'!$A$8:$A$207,A376)=0,"ID inexistente",IF(COUNTIFS('Plantões'!$A$8:$A$207,A376)&gt;1,"ID repetido em Plantões",IF(INDEX('Plantões'!$L$8:$L$207,MATCH(A376,'Plantões'!$A$8:$A$207,0))&lt;&gt;"OK","Plantão inválido",IF(NOT(ISNUMBER(B376)),"Falta data",IF(OR(NOT(ISNUMBER(C376)),C376&lt;=0,C376&lt;&gt;ROUND(C376,2)),"Valor inválido","OK")))))))</x:f>
      </x:c>
    </x:row>
    <x:row r="377" ht="25" customHeight="1">
      <x:c r="A377" s="12"/>
      <x:c r="B377" s="14"/>
      <x:c r="C377" s="15"/>
      <x:c r="D377" s="12"/>
      <x:c r="E377" s="20" t="str">
        <x:f>IF(F377="OK",INDEX('Plantões'!$B$8:$B$207,MATCH(A377,'Plantões'!$A$8:$A$207,0)),"")</x:f>
      </x:c>
      <x:c r="F377" s="20" t="str">
        <x:f>IF(COUNTA(A377:D377)=0,"",IF(A377="","Falta ID",IF(COUNTIFS('Plantões'!$A$8:$A$207,A377)=0,"ID inexistente",IF(COUNTIFS('Plantões'!$A$8:$A$207,A377)&gt;1,"ID repetido em Plantões",IF(INDEX('Plantões'!$L$8:$L$207,MATCH(A377,'Plantões'!$A$8:$A$207,0))&lt;&gt;"OK","Plantão inválido",IF(NOT(ISNUMBER(B377)),"Falta data",IF(OR(NOT(ISNUMBER(C377)),C377&lt;=0,C377&lt;&gt;ROUND(C377,2)),"Valor inválido","OK")))))))</x:f>
      </x:c>
    </x:row>
    <x:row r="378" ht="25" customHeight="1">
      <x:c r="A378" s="12"/>
      <x:c r="B378" s="14"/>
      <x:c r="C378" s="15"/>
      <x:c r="D378" s="12"/>
      <x:c r="E378" s="20" t="str">
        <x:f>IF(F378="OK",INDEX('Plantões'!$B$8:$B$207,MATCH(A378,'Plantões'!$A$8:$A$207,0)),"")</x:f>
      </x:c>
      <x:c r="F378" s="20" t="str">
        <x:f>IF(COUNTA(A378:D378)=0,"",IF(A378="","Falta ID",IF(COUNTIFS('Plantões'!$A$8:$A$207,A378)=0,"ID inexistente",IF(COUNTIFS('Plantões'!$A$8:$A$207,A378)&gt;1,"ID repetido em Plantões",IF(INDEX('Plantões'!$L$8:$L$207,MATCH(A378,'Plantões'!$A$8:$A$207,0))&lt;&gt;"OK","Plantão inválido",IF(NOT(ISNUMBER(B378)),"Falta data",IF(OR(NOT(ISNUMBER(C378)),C378&lt;=0,C378&lt;&gt;ROUND(C378,2)),"Valor inválido","OK")))))))</x:f>
      </x:c>
    </x:row>
    <x:row r="379" ht="25" customHeight="1">
      <x:c r="A379" s="12"/>
      <x:c r="B379" s="14"/>
      <x:c r="C379" s="15"/>
      <x:c r="D379" s="12"/>
      <x:c r="E379" s="20" t="str">
        <x:f>IF(F379="OK",INDEX('Plantões'!$B$8:$B$207,MATCH(A379,'Plantões'!$A$8:$A$207,0)),"")</x:f>
      </x:c>
      <x:c r="F379" s="20" t="str">
        <x:f>IF(COUNTA(A379:D379)=0,"",IF(A379="","Falta ID",IF(COUNTIFS('Plantões'!$A$8:$A$207,A379)=0,"ID inexistente",IF(COUNTIFS('Plantões'!$A$8:$A$207,A379)&gt;1,"ID repetido em Plantões",IF(INDEX('Plantões'!$L$8:$L$207,MATCH(A379,'Plantões'!$A$8:$A$207,0))&lt;&gt;"OK","Plantão inválido",IF(NOT(ISNUMBER(B379)),"Falta data",IF(OR(NOT(ISNUMBER(C379)),C379&lt;=0,C379&lt;&gt;ROUND(C379,2)),"Valor inválido","OK")))))))</x:f>
      </x:c>
    </x:row>
    <x:row r="380" ht="25" customHeight="1">
      <x:c r="A380" s="12"/>
      <x:c r="B380" s="14"/>
      <x:c r="C380" s="15"/>
      <x:c r="D380" s="12"/>
      <x:c r="E380" s="20" t="str">
        <x:f>IF(F380="OK",INDEX('Plantões'!$B$8:$B$207,MATCH(A380,'Plantões'!$A$8:$A$207,0)),"")</x:f>
      </x:c>
      <x:c r="F380" s="20" t="str">
        <x:f>IF(COUNTA(A380:D380)=0,"",IF(A380="","Falta ID",IF(COUNTIFS('Plantões'!$A$8:$A$207,A380)=0,"ID inexistente",IF(COUNTIFS('Plantões'!$A$8:$A$207,A380)&gt;1,"ID repetido em Plantões",IF(INDEX('Plantões'!$L$8:$L$207,MATCH(A380,'Plantões'!$A$8:$A$207,0))&lt;&gt;"OK","Plantão inválido",IF(NOT(ISNUMBER(B380)),"Falta data",IF(OR(NOT(ISNUMBER(C380)),C380&lt;=0,C380&lt;&gt;ROUND(C380,2)),"Valor inválido","OK")))))))</x:f>
      </x:c>
    </x:row>
    <x:row r="381" ht="25" customHeight="1">
      <x:c r="A381" s="12"/>
      <x:c r="B381" s="14"/>
      <x:c r="C381" s="15"/>
      <x:c r="D381" s="12"/>
      <x:c r="E381" s="20" t="str">
        <x:f>IF(F381="OK",INDEX('Plantões'!$B$8:$B$207,MATCH(A381,'Plantões'!$A$8:$A$207,0)),"")</x:f>
      </x:c>
      <x:c r="F381" s="20" t="str">
        <x:f>IF(COUNTA(A381:D381)=0,"",IF(A381="","Falta ID",IF(COUNTIFS('Plantões'!$A$8:$A$207,A381)=0,"ID inexistente",IF(COUNTIFS('Plantões'!$A$8:$A$207,A381)&gt;1,"ID repetido em Plantões",IF(INDEX('Plantões'!$L$8:$L$207,MATCH(A381,'Plantões'!$A$8:$A$207,0))&lt;&gt;"OK","Plantão inválido",IF(NOT(ISNUMBER(B381)),"Falta data",IF(OR(NOT(ISNUMBER(C381)),C381&lt;=0,C381&lt;&gt;ROUND(C381,2)),"Valor inválido","OK")))))))</x:f>
      </x:c>
    </x:row>
    <x:row r="382" ht="25" customHeight="1">
      <x:c r="A382" s="12"/>
      <x:c r="B382" s="14"/>
      <x:c r="C382" s="15"/>
      <x:c r="D382" s="12"/>
      <x:c r="E382" s="20" t="str">
        <x:f>IF(F382="OK",INDEX('Plantões'!$B$8:$B$207,MATCH(A382,'Plantões'!$A$8:$A$207,0)),"")</x:f>
      </x:c>
      <x:c r="F382" s="20" t="str">
        <x:f>IF(COUNTA(A382:D382)=0,"",IF(A382="","Falta ID",IF(COUNTIFS('Plantões'!$A$8:$A$207,A382)=0,"ID inexistente",IF(COUNTIFS('Plantões'!$A$8:$A$207,A382)&gt;1,"ID repetido em Plantões",IF(INDEX('Plantões'!$L$8:$L$207,MATCH(A382,'Plantões'!$A$8:$A$207,0))&lt;&gt;"OK","Plantão inválido",IF(NOT(ISNUMBER(B382)),"Falta data",IF(OR(NOT(ISNUMBER(C382)),C382&lt;=0,C382&lt;&gt;ROUND(C382,2)),"Valor inválido","OK")))))))</x:f>
      </x:c>
    </x:row>
    <x:row r="383" ht="25" customHeight="1">
      <x:c r="A383" s="12"/>
      <x:c r="B383" s="14"/>
      <x:c r="C383" s="15"/>
      <x:c r="D383" s="12"/>
      <x:c r="E383" s="20" t="str">
        <x:f>IF(F383="OK",INDEX('Plantões'!$B$8:$B$207,MATCH(A383,'Plantões'!$A$8:$A$207,0)),"")</x:f>
      </x:c>
      <x:c r="F383" s="20" t="str">
        <x:f>IF(COUNTA(A383:D383)=0,"",IF(A383="","Falta ID",IF(COUNTIFS('Plantões'!$A$8:$A$207,A383)=0,"ID inexistente",IF(COUNTIFS('Plantões'!$A$8:$A$207,A383)&gt;1,"ID repetido em Plantões",IF(INDEX('Plantões'!$L$8:$L$207,MATCH(A383,'Plantões'!$A$8:$A$207,0))&lt;&gt;"OK","Plantão inválido",IF(NOT(ISNUMBER(B383)),"Falta data",IF(OR(NOT(ISNUMBER(C383)),C383&lt;=0,C383&lt;&gt;ROUND(C383,2)),"Valor inválido","OK")))))))</x:f>
      </x:c>
    </x:row>
    <x:row r="384" ht="25" customHeight="1">
      <x:c r="A384" s="12"/>
      <x:c r="B384" s="14"/>
      <x:c r="C384" s="15"/>
      <x:c r="D384" s="12"/>
      <x:c r="E384" s="20" t="str">
        <x:f>IF(F384="OK",INDEX('Plantões'!$B$8:$B$207,MATCH(A384,'Plantões'!$A$8:$A$207,0)),"")</x:f>
      </x:c>
      <x:c r="F384" s="20" t="str">
        <x:f>IF(COUNTA(A384:D384)=0,"",IF(A384="","Falta ID",IF(COUNTIFS('Plantões'!$A$8:$A$207,A384)=0,"ID inexistente",IF(COUNTIFS('Plantões'!$A$8:$A$207,A384)&gt;1,"ID repetido em Plantões",IF(INDEX('Plantões'!$L$8:$L$207,MATCH(A384,'Plantões'!$A$8:$A$207,0))&lt;&gt;"OK","Plantão inválido",IF(NOT(ISNUMBER(B384)),"Falta data",IF(OR(NOT(ISNUMBER(C384)),C384&lt;=0,C384&lt;&gt;ROUND(C384,2)),"Valor inválido","OK")))))))</x:f>
      </x:c>
    </x:row>
    <x:row r="385" ht="25" customHeight="1">
      <x:c r="A385" s="12"/>
      <x:c r="B385" s="14"/>
      <x:c r="C385" s="15"/>
      <x:c r="D385" s="12"/>
      <x:c r="E385" s="20" t="str">
        <x:f>IF(F385="OK",INDEX('Plantões'!$B$8:$B$207,MATCH(A385,'Plantões'!$A$8:$A$207,0)),"")</x:f>
      </x:c>
      <x:c r="F385" s="20" t="str">
        <x:f>IF(COUNTA(A385:D385)=0,"",IF(A385="","Falta ID",IF(COUNTIFS('Plantões'!$A$8:$A$207,A385)=0,"ID inexistente",IF(COUNTIFS('Plantões'!$A$8:$A$207,A385)&gt;1,"ID repetido em Plantões",IF(INDEX('Plantões'!$L$8:$L$207,MATCH(A385,'Plantões'!$A$8:$A$207,0))&lt;&gt;"OK","Plantão inválido",IF(NOT(ISNUMBER(B385)),"Falta data",IF(OR(NOT(ISNUMBER(C385)),C385&lt;=0,C385&lt;&gt;ROUND(C385,2)),"Valor inválido","OK")))))))</x:f>
      </x:c>
    </x:row>
    <x:row r="386" ht="25" customHeight="1">
      <x:c r="A386" s="12"/>
      <x:c r="B386" s="14"/>
      <x:c r="C386" s="15"/>
      <x:c r="D386" s="12"/>
      <x:c r="E386" s="20" t="str">
        <x:f>IF(F386="OK",INDEX('Plantões'!$B$8:$B$207,MATCH(A386,'Plantões'!$A$8:$A$207,0)),"")</x:f>
      </x:c>
      <x:c r="F386" s="20" t="str">
        <x:f>IF(COUNTA(A386:D386)=0,"",IF(A386="","Falta ID",IF(COUNTIFS('Plantões'!$A$8:$A$207,A386)=0,"ID inexistente",IF(COUNTIFS('Plantões'!$A$8:$A$207,A386)&gt;1,"ID repetido em Plantões",IF(INDEX('Plantões'!$L$8:$L$207,MATCH(A386,'Plantões'!$A$8:$A$207,0))&lt;&gt;"OK","Plantão inválido",IF(NOT(ISNUMBER(B386)),"Falta data",IF(OR(NOT(ISNUMBER(C386)),C386&lt;=0,C386&lt;&gt;ROUND(C386,2)),"Valor inválido","OK")))))))</x:f>
      </x:c>
    </x:row>
    <x:row r="387" ht="25" customHeight="1">
      <x:c r="A387" s="12"/>
      <x:c r="B387" s="14"/>
      <x:c r="C387" s="15"/>
      <x:c r="D387" s="12"/>
      <x:c r="E387" s="20" t="str">
        <x:f>IF(F387="OK",INDEX('Plantões'!$B$8:$B$207,MATCH(A387,'Plantões'!$A$8:$A$207,0)),"")</x:f>
      </x:c>
      <x:c r="F387" s="20" t="str">
        <x:f>IF(COUNTA(A387:D387)=0,"",IF(A387="","Falta ID",IF(COUNTIFS('Plantões'!$A$8:$A$207,A387)=0,"ID inexistente",IF(COUNTIFS('Plantões'!$A$8:$A$207,A387)&gt;1,"ID repetido em Plantões",IF(INDEX('Plantões'!$L$8:$L$207,MATCH(A387,'Plantões'!$A$8:$A$207,0))&lt;&gt;"OK","Plantão inválido",IF(NOT(ISNUMBER(B387)),"Falta data",IF(OR(NOT(ISNUMBER(C387)),C387&lt;=0,C387&lt;&gt;ROUND(C387,2)),"Valor inválido","OK")))))))</x:f>
      </x:c>
    </x:row>
    <x:row r="388" ht="25" customHeight="1">
      <x:c r="A388" s="12"/>
      <x:c r="B388" s="14"/>
      <x:c r="C388" s="15"/>
      <x:c r="D388" s="12"/>
      <x:c r="E388" s="20" t="str">
        <x:f>IF(F388="OK",INDEX('Plantões'!$B$8:$B$207,MATCH(A388,'Plantões'!$A$8:$A$207,0)),"")</x:f>
      </x:c>
      <x:c r="F388" s="20" t="str">
        <x:f>IF(COUNTA(A388:D388)=0,"",IF(A388="","Falta ID",IF(COUNTIFS('Plantões'!$A$8:$A$207,A388)=0,"ID inexistente",IF(COUNTIFS('Plantões'!$A$8:$A$207,A388)&gt;1,"ID repetido em Plantões",IF(INDEX('Plantões'!$L$8:$L$207,MATCH(A388,'Plantões'!$A$8:$A$207,0))&lt;&gt;"OK","Plantão inválido",IF(NOT(ISNUMBER(B388)),"Falta data",IF(OR(NOT(ISNUMBER(C388)),C388&lt;=0,C388&lt;&gt;ROUND(C388,2)),"Valor inválido","OK")))))))</x:f>
      </x:c>
    </x:row>
    <x:row r="389" ht="25" customHeight="1">
      <x:c r="A389" s="12"/>
      <x:c r="B389" s="14"/>
      <x:c r="C389" s="15"/>
      <x:c r="D389" s="12"/>
      <x:c r="E389" s="20" t="str">
        <x:f>IF(F389="OK",INDEX('Plantões'!$B$8:$B$207,MATCH(A389,'Plantões'!$A$8:$A$207,0)),"")</x:f>
      </x:c>
      <x:c r="F389" s="20" t="str">
        <x:f>IF(COUNTA(A389:D389)=0,"",IF(A389="","Falta ID",IF(COUNTIFS('Plantões'!$A$8:$A$207,A389)=0,"ID inexistente",IF(COUNTIFS('Plantões'!$A$8:$A$207,A389)&gt;1,"ID repetido em Plantões",IF(INDEX('Plantões'!$L$8:$L$207,MATCH(A389,'Plantões'!$A$8:$A$207,0))&lt;&gt;"OK","Plantão inválido",IF(NOT(ISNUMBER(B389)),"Falta data",IF(OR(NOT(ISNUMBER(C389)),C389&lt;=0,C389&lt;&gt;ROUND(C389,2)),"Valor inválido","OK")))))))</x:f>
      </x:c>
    </x:row>
    <x:row r="390" ht="25" customHeight="1">
      <x:c r="A390" s="12"/>
      <x:c r="B390" s="14"/>
      <x:c r="C390" s="15"/>
      <x:c r="D390" s="12"/>
      <x:c r="E390" s="20" t="str">
        <x:f>IF(F390="OK",INDEX('Plantões'!$B$8:$B$207,MATCH(A390,'Plantões'!$A$8:$A$207,0)),"")</x:f>
      </x:c>
      <x:c r="F390" s="20" t="str">
        <x:f>IF(COUNTA(A390:D390)=0,"",IF(A390="","Falta ID",IF(COUNTIFS('Plantões'!$A$8:$A$207,A390)=0,"ID inexistente",IF(COUNTIFS('Plantões'!$A$8:$A$207,A390)&gt;1,"ID repetido em Plantões",IF(INDEX('Plantões'!$L$8:$L$207,MATCH(A390,'Plantões'!$A$8:$A$207,0))&lt;&gt;"OK","Plantão inválido",IF(NOT(ISNUMBER(B390)),"Falta data",IF(OR(NOT(ISNUMBER(C390)),C390&lt;=0,C390&lt;&gt;ROUND(C390,2)),"Valor inválido","OK")))))))</x:f>
      </x:c>
    </x:row>
    <x:row r="391" ht="25" customHeight="1">
      <x:c r="A391" s="12"/>
      <x:c r="B391" s="14"/>
      <x:c r="C391" s="15"/>
      <x:c r="D391" s="12"/>
      <x:c r="E391" s="20" t="str">
        <x:f>IF(F391="OK",INDEX('Plantões'!$B$8:$B$207,MATCH(A391,'Plantões'!$A$8:$A$207,0)),"")</x:f>
      </x:c>
      <x:c r="F391" s="20" t="str">
        <x:f>IF(COUNTA(A391:D391)=0,"",IF(A391="","Falta ID",IF(COUNTIFS('Plantões'!$A$8:$A$207,A391)=0,"ID inexistente",IF(COUNTIFS('Plantões'!$A$8:$A$207,A391)&gt;1,"ID repetido em Plantões",IF(INDEX('Plantões'!$L$8:$L$207,MATCH(A391,'Plantões'!$A$8:$A$207,0))&lt;&gt;"OK","Plantão inválido",IF(NOT(ISNUMBER(B391)),"Falta data",IF(OR(NOT(ISNUMBER(C391)),C391&lt;=0,C391&lt;&gt;ROUND(C391,2)),"Valor inválido","OK")))))))</x:f>
      </x:c>
    </x:row>
    <x:row r="392" ht="25" customHeight="1">
      <x:c r="A392" s="12"/>
      <x:c r="B392" s="14"/>
      <x:c r="C392" s="15"/>
      <x:c r="D392" s="12"/>
      <x:c r="E392" s="20" t="str">
        <x:f>IF(F392="OK",INDEX('Plantões'!$B$8:$B$207,MATCH(A392,'Plantões'!$A$8:$A$207,0)),"")</x:f>
      </x:c>
      <x:c r="F392" s="20" t="str">
        <x:f>IF(COUNTA(A392:D392)=0,"",IF(A392="","Falta ID",IF(COUNTIFS('Plantões'!$A$8:$A$207,A392)=0,"ID inexistente",IF(COUNTIFS('Plantões'!$A$8:$A$207,A392)&gt;1,"ID repetido em Plantões",IF(INDEX('Plantões'!$L$8:$L$207,MATCH(A392,'Plantões'!$A$8:$A$207,0))&lt;&gt;"OK","Plantão inválido",IF(NOT(ISNUMBER(B392)),"Falta data",IF(OR(NOT(ISNUMBER(C392)),C392&lt;=0,C392&lt;&gt;ROUND(C392,2)),"Valor inválido","OK")))))))</x:f>
      </x:c>
    </x:row>
    <x:row r="393" ht="25" customHeight="1">
      <x:c r="A393" s="12"/>
      <x:c r="B393" s="14"/>
      <x:c r="C393" s="15"/>
      <x:c r="D393" s="12"/>
      <x:c r="E393" s="20" t="str">
        <x:f>IF(F393="OK",INDEX('Plantões'!$B$8:$B$207,MATCH(A393,'Plantões'!$A$8:$A$207,0)),"")</x:f>
      </x:c>
      <x:c r="F393" s="20" t="str">
        <x:f>IF(COUNTA(A393:D393)=0,"",IF(A393="","Falta ID",IF(COUNTIFS('Plantões'!$A$8:$A$207,A393)=0,"ID inexistente",IF(COUNTIFS('Plantões'!$A$8:$A$207,A393)&gt;1,"ID repetido em Plantões",IF(INDEX('Plantões'!$L$8:$L$207,MATCH(A393,'Plantões'!$A$8:$A$207,0))&lt;&gt;"OK","Plantão inválido",IF(NOT(ISNUMBER(B393)),"Falta data",IF(OR(NOT(ISNUMBER(C393)),C393&lt;=0,C393&lt;&gt;ROUND(C393,2)),"Valor inválido","OK")))))))</x:f>
      </x:c>
    </x:row>
    <x:row r="394" ht="25" customHeight="1">
      <x:c r="A394" s="12"/>
      <x:c r="B394" s="14"/>
      <x:c r="C394" s="15"/>
      <x:c r="D394" s="12"/>
      <x:c r="E394" s="20" t="str">
        <x:f>IF(F394="OK",INDEX('Plantões'!$B$8:$B$207,MATCH(A394,'Plantões'!$A$8:$A$207,0)),"")</x:f>
      </x:c>
      <x:c r="F394" s="20" t="str">
        <x:f>IF(COUNTA(A394:D394)=0,"",IF(A394="","Falta ID",IF(COUNTIFS('Plantões'!$A$8:$A$207,A394)=0,"ID inexistente",IF(COUNTIFS('Plantões'!$A$8:$A$207,A394)&gt;1,"ID repetido em Plantões",IF(INDEX('Plantões'!$L$8:$L$207,MATCH(A394,'Plantões'!$A$8:$A$207,0))&lt;&gt;"OK","Plantão inválido",IF(NOT(ISNUMBER(B394)),"Falta data",IF(OR(NOT(ISNUMBER(C394)),C394&lt;=0,C394&lt;&gt;ROUND(C394,2)),"Valor inválido","OK")))))))</x:f>
      </x:c>
    </x:row>
    <x:row r="395" ht="25" customHeight="1">
      <x:c r="A395" s="12"/>
      <x:c r="B395" s="14"/>
      <x:c r="C395" s="15"/>
      <x:c r="D395" s="12"/>
      <x:c r="E395" s="20" t="str">
        <x:f>IF(F395="OK",INDEX('Plantões'!$B$8:$B$207,MATCH(A395,'Plantões'!$A$8:$A$207,0)),"")</x:f>
      </x:c>
      <x:c r="F395" s="20" t="str">
        <x:f>IF(COUNTA(A395:D395)=0,"",IF(A395="","Falta ID",IF(COUNTIFS('Plantões'!$A$8:$A$207,A395)=0,"ID inexistente",IF(COUNTIFS('Plantões'!$A$8:$A$207,A395)&gt;1,"ID repetido em Plantões",IF(INDEX('Plantões'!$L$8:$L$207,MATCH(A395,'Plantões'!$A$8:$A$207,0))&lt;&gt;"OK","Plantão inválido",IF(NOT(ISNUMBER(B395)),"Falta data",IF(OR(NOT(ISNUMBER(C395)),C395&lt;=0,C395&lt;&gt;ROUND(C395,2)),"Valor inválido","OK")))))))</x:f>
      </x:c>
    </x:row>
    <x:row r="396" ht="25" customHeight="1">
      <x:c r="A396" s="12"/>
      <x:c r="B396" s="14"/>
      <x:c r="C396" s="15"/>
      <x:c r="D396" s="12"/>
      <x:c r="E396" s="20" t="str">
        <x:f>IF(F396="OK",INDEX('Plantões'!$B$8:$B$207,MATCH(A396,'Plantões'!$A$8:$A$207,0)),"")</x:f>
      </x:c>
      <x:c r="F396" s="20" t="str">
        <x:f>IF(COUNTA(A396:D396)=0,"",IF(A396="","Falta ID",IF(COUNTIFS('Plantões'!$A$8:$A$207,A396)=0,"ID inexistente",IF(COUNTIFS('Plantões'!$A$8:$A$207,A396)&gt;1,"ID repetido em Plantões",IF(INDEX('Plantões'!$L$8:$L$207,MATCH(A396,'Plantões'!$A$8:$A$207,0))&lt;&gt;"OK","Plantão inválido",IF(NOT(ISNUMBER(B396)),"Falta data",IF(OR(NOT(ISNUMBER(C396)),C396&lt;=0,C396&lt;&gt;ROUND(C396,2)),"Valor inválido","OK")))))))</x:f>
      </x:c>
    </x:row>
    <x:row r="397" ht="25" customHeight="1">
      <x:c r="A397" s="12"/>
      <x:c r="B397" s="14"/>
      <x:c r="C397" s="15"/>
      <x:c r="D397" s="12"/>
      <x:c r="E397" s="20" t="str">
        <x:f>IF(F397="OK",INDEX('Plantões'!$B$8:$B$207,MATCH(A397,'Plantões'!$A$8:$A$207,0)),"")</x:f>
      </x:c>
      <x:c r="F397" s="20" t="str">
        <x:f>IF(COUNTA(A397:D397)=0,"",IF(A397="","Falta ID",IF(COUNTIFS('Plantões'!$A$8:$A$207,A397)=0,"ID inexistente",IF(COUNTIFS('Plantões'!$A$8:$A$207,A397)&gt;1,"ID repetido em Plantões",IF(INDEX('Plantões'!$L$8:$L$207,MATCH(A397,'Plantões'!$A$8:$A$207,0))&lt;&gt;"OK","Plantão inválido",IF(NOT(ISNUMBER(B397)),"Falta data",IF(OR(NOT(ISNUMBER(C397)),C397&lt;=0,C397&lt;&gt;ROUND(C397,2)),"Valor inválido","OK")))))))</x:f>
      </x:c>
    </x:row>
    <x:row r="398" ht="25" customHeight="1">
      <x:c r="A398" s="12"/>
      <x:c r="B398" s="14"/>
      <x:c r="C398" s="15"/>
      <x:c r="D398" s="12"/>
      <x:c r="E398" s="20" t="str">
        <x:f>IF(F398="OK",INDEX('Plantões'!$B$8:$B$207,MATCH(A398,'Plantões'!$A$8:$A$207,0)),"")</x:f>
      </x:c>
      <x:c r="F398" s="20" t="str">
        <x:f>IF(COUNTA(A398:D398)=0,"",IF(A398="","Falta ID",IF(COUNTIFS('Plantões'!$A$8:$A$207,A398)=0,"ID inexistente",IF(COUNTIFS('Plantões'!$A$8:$A$207,A398)&gt;1,"ID repetido em Plantões",IF(INDEX('Plantões'!$L$8:$L$207,MATCH(A398,'Plantões'!$A$8:$A$207,0))&lt;&gt;"OK","Plantão inválido",IF(NOT(ISNUMBER(B398)),"Falta data",IF(OR(NOT(ISNUMBER(C398)),C398&lt;=0,C398&lt;&gt;ROUND(C398,2)),"Valor inválido","OK")))))))</x:f>
      </x:c>
    </x:row>
    <x:row r="399" ht="25" customHeight="1">
      <x:c r="A399" s="12"/>
      <x:c r="B399" s="14"/>
      <x:c r="C399" s="15"/>
      <x:c r="D399" s="12"/>
      <x:c r="E399" s="20" t="str">
        <x:f>IF(F399="OK",INDEX('Plantões'!$B$8:$B$207,MATCH(A399,'Plantões'!$A$8:$A$207,0)),"")</x:f>
      </x:c>
      <x:c r="F399" s="20" t="str">
        <x:f>IF(COUNTA(A399:D399)=0,"",IF(A399="","Falta ID",IF(COUNTIFS('Plantões'!$A$8:$A$207,A399)=0,"ID inexistente",IF(COUNTIFS('Plantões'!$A$8:$A$207,A399)&gt;1,"ID repetido em Plantões",IF(INDEX('Plantões'!$L$8:$L$207,MATCH(A399,'Plantões'!$A$8:$A$207,0))&lt;&gt;"OK","Plantão inválido",IF(NOT(ISNUMBER(B399)),"Falta data",IF(OR(NOT(ISNUMBER(C399)),C399&lt;=0,C399&lt;&gt;ROUND(C399,2)),"Valor inválido","OK")))))))</x:f>
      </x:c>
    </x:row>
    <x:row r="400" ht="25" customHeight="1">
      <x:c r="A400" s="12"/>
      <x:c r="B400" s="14"/>
      <x:c r="C400" s="15"/>
      <x:c r="D400" s="12"/>
      <x:c r="E400" s="20" t="str">
        <x:f>IF(F400="OK",INDEX('Plantões'!$B$8:$B$207,MATCH(A400,'Plantões'!$A$8:$A$207,0)),"")</x:f>
      </x:c>
      <x:c r="F400" s="20" t="str">
        <x:f>IF(COUNTA(A400:D400)=0,"",IF(A400="","Falta ID",IF(COUNTIFS('Plantões'!$A$8:$A$207,A400)=0,"ID inexistente",IF(COUNTIFS('Plantões'!$A$8:$A$207,A400)&gt;1,"ID repetido em Plantões",IF(INDEX('Plantões'!$L$8:$L$207,MATCH(A400,'Plantões'!$A$8:$A$207,0))&lt;&gt;"OK","Plantão inválido",IF(NOT(ISNUMBER(B400)),"Falta data",IF(OR(NOT(ISNUMBER(C400)),C400&lt;=0,C400&lt;&gt;ROUND(C400,2)),"Valor inválido","OK")))))))</x:f>
      </x:c>
    </x:row>
    <x:row r="401" ht="25" customHeight="1">
      <x:c r="A401" s="12"/>
      <x:c r="B401" s="14"/>
      <x:c r="C401" s="15"/>
      <x:c r="D401" s="12"/>
      <x:c r="E401" s="20" t="str">
        <x:f>IF(F401="OK",INDEX('Plantões'!$B$8:$B$207,MATCH(A401,'Plantões'!$A$8:$A$207,0)),"")</x:f>
      </x:c>
      <x:c r="F401" s="20" t="str">
        <x:f>IF(COUNTA(A401:D401)=0,"",IF(A401="","Falta ID",IF(COUNTIFS('Plantões'!$A$8:$A$207,A401)=0,"ID inexistente",IF(COUNTIFS('Plantões'!$A$8:$A$207,A401)&gt;1,"ID repetido em Plantões",IF(INDEX('Plantões'!$L$8:$L$207,MATCH(A401,'Plantões'!$A$8:$A$207,0))&lt;&gt;"OK","Plantão inválido",IF(NOT(ISNUMBER(B401)),"Falta data",IF(OR(NOT(ISNUMBER(C401)),C401&lt;=0,C401&lt;&gt;ROUND(C401,2)),"Valor inválido","OK")))))))</x:f>
      </x:c>
    </x:row>
    <x:row r="402" ht="25" customHeight="1">
      <x:c r="A402" s="12"/>
      <x:c r="B402" s="14"/>
      <x:c r="C402" s="15"/>
      <x:c r="D402" s="12"/>
      <x:c r="E402" s="20" t="str">
        <x:f>IF(F402="OK",INDEX('Plantões'!$B$8:$B$207,MATCH(A402,'Plantões'!$A$8:$A$207,0)),"")</x:f>
      </x:c>
      <x:c r="F402" s="20" t="str">
        <x:f>IF(COUNTA(A402:D402)=0,"",IF(A402="","Falta ID",IF(COUNTIFS('Plantões'!$A$8:$A$207,A402)=0,"ID inexistente",IF(COUNTIFS('Plantões'!$A$8:$A$207,A402)&gt;1,"ID repetido em Plantões",IF(INDEX('Plantões'!$L$8:$L$207,MATCH(A402,'Plantões'!$A$8:$A$207,0))&lt;&gt;"OK","Plantão inválido",IF(NOT(ISNUMBER(B402)),"Falta data",IF(OR(NOT(ISNUMBER(C402)),C402&lt;=0,C402&lt;&gt;ROUND(C402,2)),"Valor inválido","OK")))))))</x:f>
      </x:c>
    </x:row>
    <x:row r="403" ht="25" customHeight="1">
      <x:c r="A403" s="12"/>
      <x:c r="B403" s="14"/>
      <x:c r="C403" s="15"/>
      <x:c r="D403" s="12"/>
      <x:c r="E403" s="20" t="str">
        <x:f>IF(F403="OK",INDEX('Plantões'!$B$8:$B$207,MATCH(A403,'Plantões'!$A$8:$A$207,0)),"")</x:f>
      </x:c>
      <x:c r="F403" s="20" t="str">
        <x:f>IF(COUNTA(A403:D403)=0,"",IF(A403="","Falta ID",IF(COUNTIFS('Plantões'!$A$8:$A$207,A403)=0,"ID inexistente",IF(COUNTIFS('Plantões'!$A$8:$A$207,A403)&gt;1,"ID repetido em Plantões",IF(INDEX('Plantões'!$L$8:$L$207,MATCH(A403,'Plantões'!$A$8:$A$207,0))&lt;&gt;"OK","Plantão inválido",IF(NOT(ISNUMBER(B403)),"Falta data",IF(OR(NOT(ISNUMBER(C403)),C403&lt;=0,C403&lt;&gt;ROUND(C403,2)),"Valor inválido","OK")))))))</x:f>
      </x:c>
    </x:row>
    <x:row r="404" ht="25" customHeight="1">
      <x:c r="A404" s="12"/>
      <x:c r="B404" s="14"/>
      <x:c r="C404" s="15"/>
      <x:c r="D404" s="12"/>
      <x:c r="E404" s="20" t="str">
        <x:f>IF(F404="OK",INDEX('Plantões'!$B$8:$B$207,MATCH(A404,'Plantões'!$A$8:$A$207,0)),"")</x:f>
      </x:c>
      <x:c r="F404" s="20" t="str">
        <x:f>IF(COUNTA(A404:D404)=0,"",IF(A404="","Falta ID",IF(COUNTIFS('Plantões'!$A$8:$A$207,A404)=0,"ID inexistente",IF(COUNTIFS('Plantões'!$A$8:$A$207,A404)&gt;1,"ID repetido em Plantões",IF(INDEX('Plantões'!$L$8:$L$207,MATCH(A404,'Plantões'!$A$8:$A$207,0))&lt;&gt;"OK","Plantão inválido",IF(NOT(ISNUMBER(B404)),"Falta data",IF(OR(NOT(ISNUMBER(C404)),C404&lt;=0,C404&lt;&gt;ROUND(C404,2)),"Valor inválido","OK")))))))</x:f>
      </x:c>
    </x:row>
    <x:row r="405" ht="25" customHeight="1">
      <x:c r="A405" s="12"/>
      <x:c r="B405" s="14"/>
      <x:c r="C405" s="15"/>
      <x:c r="D405" s="12"/>
      <x:c r="E405" s="20" t="str">
        <x:f>IF(F405="OK",INDEX('Plantões'!$B$8:$B$207,MATCH(A405,'Plantões'!$A$8:$A$207,0)),"")</x:f>
      </x:c>
      <x:c r="F405" s="20" t="str">
        <x:f>IF(COUNTA(A405:D405)=0,"",IF(A405="","Falta ID",IF(COUNTIFS('Plantões'!$A$8:$A$207,A405)=0,"ID inexistente",IF(COUNTIFS('Plantões'!$A$8:$A$207,A405)&gt;1,"ID repetido em Plantões",IF(INDEX('Plantões'!$L$8:$L$207,MATCH(A405,'Plantões'!$A$8:$A$207,0))&lt;&gt;"OK","Plantão inválido",IF(NOT(ISNUMBER(B405)),"Falta data",IF(OR(NOT(ISNUMBER(C405)),C405&lt;=0,C405&lt;&gt;ROUND(C405,2)),"Valor inválido","OK")))))))</x:f>
      </x:c>
    </x:row>
    <x:row r="406" ht="25" customHeight="1">
      <x:c r="A406" s="12"/>
      <x:c r="B406" s="14"/>
      <x:c r="C406" s="15"/>
      <x:c r="D406" s="12"/>
      <x:c r="E406" s="20" t="str">
        <x:f>IF(F406="OK",INDEX('Plantões'!$B$8:$B$207,MATCH(A406,'Plantões'!$A$8:$A$207,0)),"")</x:f>
      </x:c>
      <x:c r="F406" s="20" t="str">
        <x:f>IF(COUNTA(A406:D406)=0,"",IF(A406="","Falta ID",IF(COUNTIFS('Plantões'!$A$8:$A$207,A406)=0,"ID inexistente",IF(COUNTIFS('Plantões'!$A$8:$A$207,A406)&gt;1,"ID repetido em Plantões",IF(INDEX('Plantões'!$L$8:$L$207,MATCH(A406,'Plantões'!$A$8:$A$207,0))&lt;&gt;"OK","Plantão inválido",IF(NOT(ISNUMBER(B406)),"Falta data",IF(OR(NOT(ISNUMBER(C406)),C406&lt;=0,C406&lt;&gt;ROUND(C406,2)),"Valor inválido","OK")))))))</x:f>
      </x:c>
    </x:row>
    <x:row r="407" ht="25" customHeight="1">
      <x:c r="A407" s="12"/>
      <x:c r="B407" s="14"/>
      <x:c r="C407" s="15"/>
      <x:c r="D407" s="12"/>
      <x:c r="E407" s="20" t="str">
        <x:f>IF(F407="OK",INDEX('Plantões'!$B$8:$B$207,MATCH(A407,'Plantões'!$A$8:$A$207,0)),"")</x:f>
      </x:c>
      <x:c r="F407" s="20" t="str">
        <x:f>IF(COUNTA(A407:D407)=0,"",IF(A407="","Falta ID",IF(COUNTIFS('Plantões'!$A$8:$A$207,A407)=0,"ID inexistente",IF(COUNTIFS('Plantões'!$A$8:$A$207,A407)&gt;1,"ID repetido em Plantões",IF(INDEX('Plantões'!$L$8:$L$207,MATCH(A407,'Plantões'!$A$8:$A$207,0))&lt;&gt;"OK","Plantão inválido",IF(NOT(ISNUMBER(B407)),"Falta data",IF(OR(NOT(ISNUMBER(C407)),C407&lt;=0,C407&lt;&gt;ROUND(C407,2)),"Valor inválido","OK")))))))</x:f>
      </x:c>
    </x:row>
  </x:sheetData>
  <x:conditionalFormatting sqref="F8:F407">
    <x:cfRule type="expression" dxfId="2" priority="1">
      <x:formula>AND($F8&lt;&gt;"",$F8&lt;&gt;"OK")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600076bc44642f3"/>
  </x:tableParts>
</x:worksheet>
</file>